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6001E Estadistica Penitenciaria\"/>
    </mc:Choice>
  </mc:AlternateContent>
  <xr:revisionPtr revIDLastSave="0" documentId="13_ncr:1_{E56B754A-3AB0-4F4A-8B00-A3197DAC5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" r:id="rId1"/>
    <sheet name="Fuente" sheetId="2" r:id="rId2"/>
    <sheet name="1. CCAA" sheetId="3" r:id="rId3"/>
    <sheet name="2. Sit. proc.y sexo" sheetId="4" r:id="rId4"/>
    <sheet name="3. Penados Grado y sexo" sheetId="5" r:id="rId5"/>
    <sheet name="4. Penados edad y sexo" sheetId="6" r:id="rId6"/>
    <sheet name="5. Preventivos edad y sexo" sheetId="7" r:id="rId7"/>
    <sheet name="6. Penados por delito CP der." sheetId="8" r:id="rId8"/>
    <sheet name="7. Penados por delito y sexo" sheetId="9" r:id="rId9"/>
    <sheet name="8. Extranjeros por sexo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9" l="1"/>
  <c r="G16" i="9"/>
  <c r="G17" i="9"/>
  <c r="G18" i="9"/>
  <c r="G20" i="9"/>
  <c r="G21" i="9"/>
  <c r="G22" i="9"/>
  <c r="G23" i="9"/>
  <c r="G24" i="9"/>
  <c r="G25" i="9"/>
  <c r="G26" i="9"/>
  <c r="G27" i="9"/>
  <c r="G28" i="9"/>
  <c r="G29" i="9"/>
  <c r="G30" i="9"/>
  <c r="G31" i="9"/>
  <c r="G15" i="9"/>
  <c r="F32" i="9"/>
  <c r="F16" i="9"/>
  <c r="F17" i="9"/>
  <c r="F18" i="9"/>
  <c r="F20" i="9"/>
  <c r="F21" i="9"/>
  <c r="F22" i="9"/>
  <c r="F23" i="9"/>
  <c r="F24" i="9"/>
  <c r="F25" i="9"/>
  <c r="F26" i="9"/>
  <c r="F27" i="9"/>
  <c r="F28" i="9"/>
  <c r="F29" i="9"/>
  <c r="F30" i="9"/>
  <c r="F31" i="9"/>
  <c r="F15" i="9"/>
  <c r="G24" i="7"/>
  <c r="G16" i="7"/>
  <c r="G17" i="7"/>
  <c r="G18" i="7"/>
  <c r="G19" i="7"/>
  <c r="G20" i="7"/>
  <c r="G21" i="7"/>
  <c r="G22" i="7"/>
  <c r="G15" i="7"/>
  <c r="F24" i="7"/>
  <c r="F16" i="7"/>
  <c r="F17" i="7"/>
  <c r="F18" i="7"/>
  <c r="F19" i="7"/>
  <c r="F20" i="7"/>
  <c r="F21" i="7"/>
  <c r="F22" i="7"/>
  <c r="F15" i="7"/>
  <c r="G24" i="6"/>
  <c r="G16" i="6"/>
  <c r="G17" i="6"/>
  <c r="G18" i="6"/>
  <c r="G19" i="6"/>
  <c r="G20" i="6"/>
  <c r="G21" i="6"/>
  <c r="G22" i="6"/>
  <c r="G15" i="6"/>
  <c r="F24" i="6"/>
  <c r="F16" i="6"/>
  <c r="F17" i="6"/>
  <c r="F18" i="6"/>
  <c r="F19" i="6"/>
  <c r="F20" i="6"/>
  <c r="F21" i="6"/>
  <c r="F22" i="6"/>
  <c r="F15" i="6"/>
  <c r="G19" i="5"/>
  <c r="G16" i="5"/>
  <c r="G17" i="5"/>
  <c r="G18" i="5"/>
  <c r="G15" i="5"/>
  <c r="F19" i="5"/>
  <c r="F16" i="5"/>
  <c r="F17" i="5"/>
  <c r="F18" i="5"/>
  <c r="F15" i="5"/>
  <c r="G19" i="4"/>
  <c r="G18" i="4"/>
  <c r="G17" i="4"/>
  <c r="G16" i="4"/>
  <c r="G15" i="4"/>
  <c r="F19" i="4"/>
  <c r="F16" i="4"/>
  <c r="F17" i="4"/>
  <c r="F18" i="4"/>
  <c r="F15" i="4"/>
  <c r="G34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15" i="3"/>
  <c r="F34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5" i="3"/>
  <c r="E18" i="7"/>
  <c r="E19" i="7"/>
  <c r="E20" i="7"/>
  <c r="E21" i="7"/>
  <c r="E22" i="7"/>
  <c r="E23" i="7"/>
  <c r="E20" i="6"/>
  <c r="C24" i="6"/>
  <c r="E19" i="6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C34" i="3"/>
  <c r="D34" i="3"/>
  <c r="E16" i="4"/>
  <c r="E17" i="4"/>
  <c r="E18" i="4"/>
  <c r="E15" i="4"/>
  <c r="E34" i="3" l="1"/>
  <c r="E22" i="8"/>
  <c r="E23" i="8"/>
  <c r="E24" i="8"/>
  <c r="E25" i="8"/>
  <c r="E15" i="8"/>
  <c r="E16" i="8"/>
  <c r="E17" i="8"/>
  <c r="E18" i="8"/>
  <c r="E19" i="8"/>
  <c r="E20" i="8"/>
  <c r="E21" i="8"/>
  <c r="E26" i="8"/>
  <c r="E27" i="8"/>
  <c r="E28" i="8"/>
  <c r="E29" i="8"/>
  <c r="E30" i="8"/>
  <c r="E31" i="8"/>
  <c r="G17" i="8" l="1"/>
  <c r="F17" i="8"/>
  <c r="G24" i="8"/>
  <c r="F24" i="8"/>
  <c r="G26" i="8"/>
  <c r="F26" i="8"/>
  <c r="G23" i="8"/>
  <c r="F23" i="8"/>
  <c r="G16" i="8"/>
  <c r="F16" i="8"/>
  <c r="G27" i="8"/>
  <c r="F27" i="8"/>
  <c r="G20" i="8"/>
  <c r="F20" i="8"/>
  <c r="G18" i="8"/>
  <c r="F18" i="8"/>
  <c r="C24" i="7"/>
  <c r="E15" i="7"/>
  <c r="E15" i="5"/>
  <c r="E16" i="5"/>
  <c r="E17" i="5"/>
  <c r="E18" i="5"/>
  <c r="C19" i="5"/>
  <c r="D19" i="5"/>
  <c r="E19" i="5" l="1"/>
  <c r="D32" i="9" l="1"/>
  <c r="C32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15" i="9"/>
  <c r="D32" i="8"/>
  <c r="C32" i="8"/>
  <c r="D24" i="7"/>
  <c r="E16" i="7"/>
  <c r="E17" i="7"/>
  <c r="D24" i="6"/>
  <c r="E16" i="6"/>
  <c r="E17" i="6"/>
  <c r="E18" i="6"/>
  <c r="E21" i="6"/>
  <c r="E22" i="6"/>
  <c r="E23" i="6"/>
  <c r="E15" i="6"/>
  <c r="E24" i="7" l="1"/>
  <c r="E32" i="8"/>
  <c r="G32" i="8" s="1"/>
  <c r="E24" i="6"/>
  <c r="E32" i="9"/>
  <c r="E19" i="4"/>
  <c r="D19" i="4"/>
  <c r="C19" i="4"/>
  <c r="F32" i="8" l="1"/>
</calcChain>
</file>

<file path=xl/sharedStrings.xml><?xml version="1.0" encoding="utf-8"?>
<sst xmlns="http://schemas.openxmlformats.org/spreadsheetml/2006/main" count="185" uniqueCount="99">
  <si>
    <t>Fuente</t>
  </si>
  <si>
    <t>2. Situación procesal y sexo</t>
  </si>
  <si>
    <t>3. Grado y sexo</t>
  </si>
  <si>
    <t>4. Penados por grupos de edad y sexo</t>
  </si>
  <si>
    <t>5. Preventivos por grupos de edad y sexo</t>
  </si>
  <si>
    <t>6. Penados por delito del CP derogado y sexo</t>
  </si>
  <si>
    <t>7. Penados por Delito CP 1995 y sexo</t>
  </si>
  <si>
    <t>Ministerio del Interior</t>
  </si>
  <si>
    <t>CCAA</t>
  </si>
  <si>
    <t>Hombres</t>
  </si>
  <si>
    <t>Mujeres</t>
  </si>
  <si>
    <t>Total</t>
  </si>
  <si>
    <t>Andalucía</t>
  </si>
  <si>
    <t>Aragón</t>
  </si>
  <si>
    <t>Asturias, Principado</t>
  </si>
  <si>
    <t>Balears, Illes</t>
  </si>
  <si>
    <t>Canarias</t>
  </si>
  <si>
    <t>Cantabria</t>
  </si>
  <si>
    <t>Castilla y León</t>
  </si>
  <si>
    <t>Castilla - La Mancha</t>
  </si>
  <si>
    <t>Cataluña</t>
  </si>
  <si>
    <t>Com. Valenciana</t>
  </si>
  <si>
    <t>Extremadura</t>
  </si>
  <si>
    <t>Galicia</t>
  </si>
  <si>
    <t>Madrid, Comunidad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</si>
  <si>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</si>
  <si>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</si>
  <si>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</si>
  <si>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</si>
  <si>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</si>
  <si>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</si>
  <si>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</si>
  <si>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Totales</t>
  </si>
  <si>
    <t>Preventivos</t>
  </si>
  <si>
    <t>Penados</t>
  </si>
  <si>
    <t>Medidas de Seguridad</t>
  </si>
  <si>
    <t>Penados con Preventivas</t>
  </si>
  <si>
    <t>Primer Grado</t>
  </si>
  <si>
    <t>Segundo Grado</t>
  </si>
  <si>
    <t>Tercer Grado</t>
  </si>
  <si>
    <t>Sin Clasificar</t>
  </si>
  <si>
    <t>Edades</t>
  </si>
  <si>
    <t>De 18 a 20 años</t>
  </si>
  <si>
    <t>De 21 a 25 años</t>
  </si>
  <si>
    <t>De 26 a 30 años</t>
  </si>
  <si>
    <t>De 31 a 40 años</t>
  </si>
  <si>
    <t>No Consta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</si>
  <si>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</si>
  <si>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</si>
  <si>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</si>
  <si>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</si>
  <si>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</si>
  <si>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</si>
  <si>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</si>
  <si>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</si>
  <si>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</si>
  <si>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</si>
  <si>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</si>
  <si>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</si>
  <si>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</si>
  <si>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</si>
  <si>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</si>
  <si>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</si>
  <si>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</si>
  <si>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</si>
  <si>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</si>
  <si>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</si>
  <si>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</si>
  <si>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</si>
  <si>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</si>
  <si>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Porcentaje de Extranjeros</t>
  </si>
  <si>
    <t>Porcentajes</t>
  </si>
  <si>
    <t xml:space="preserve"> Hombres</t>
  </si>
  <si>
    <t xml:space="preserve"> Mujeres</t>
  </si>
  <si>
    <t>Situación</t>
  </si>
  <si>
    <t>Código derogado</t>
  </si>
  <si>
    <t xml:space="preserve">Hombres </t>
  </si>
  <si>
    <t xml:space="preserve">Mujeres </t>
  </si>
  <si>
    <t>Ley Orgánica</t>
  </si>
  <si>
    <t>Población Reclusa Extranjera</t>
  </si>
  <si>
    <t>Extranjeros por sexo</t>
  </si>
  <si>
    <t>Contra la Hacienda Pública</t>
  </si>
  <si>
    <t>Resto de Delitos (*)</t>
  </si>
  <si>
    <t>Estadistíca Penitenciaria</t>
  </si>
  <si>
    <t>Secretaría General de Instituciones Penitenciarias</t>
  </si>
  <si>
    <t>1. Distribución por comunidades autónomas</t>
  </si>
  <si>
    <t>8. Extranjeros por sexo</t>
  </si>
  <si>
    <t xml:space="preserve">Asturias, Principado </t>
  </si>
  <si>
    <t xml:space="preserve">Madrid, Comunidad </t>
  </si>
  <si>
    <t>De 41 a 50 años</t>
  </si>
  <si>
    <t>De 61 a 70 años</t>
  </si>
  <si>
    <t>De 51 a 60 años</t>
  </si>
  <si>
    <t>Más de 70 años</t>
  </si>
  <si>
    <t>Nota.- Los penados con preventivas se encuentran incluidos.</t>
  </si>
  <si>
    <r>
      <t>Nota (</t>
    </r>
    <r>
      <rPr>
        <i/>
        <sz val="11"/>
        <color rgb="FF000000"/>
        <rFont val="Verdana"/>
        <family val="2"/>
      </rPr>
      <t>Cataluña</t>
    </r>
    <r>
      <rPr>
        <sz val="11"/>
        <color rgb="FF000000"/>
        <rFont val="Verdana"/>
        <family val="2"/>
      </rPr>
      <t>): Los penados con preventivas se encuentran incluidos.</t>
    </r>
  </si>
  <si>
    <r>
      <t>Nota (</t>
    </r>
    <r>
      <rPr>
        <i/>
        <sz val="11"/>
        <color rgb="FF000000"/>
        <rFont val="Verdana"/>
        <family val="2"/>
      </rPr>
      <t>Adm. General del Estado</t>
    </r>
    <r>
      <rPr>
        <sz val="11"/>
        <color rgb="FF000000"/>
        <rFont val="Verdana"/>
        <family val="2"/>
      </rPr>
      <t>): Hay 8 casos no desglosados por el Código Penal</t>
    </r>
  </si>
  <si>
    <r>
      <t>Nota (</t>
    </r>
    <r>
      <rPr>
        <i/>
        <sz val="11"/>
        <color rgb="FF000000"/>
        <rFont val="Verdana"/>
        <family val="2"/>
      </rPr>
      <t>Cataluña</t>
    </r>
    <r>
      <rPr>
        <sz val="11"/>
        <color rgb="FF000000"/>
        <rFont val="Verdana"/>
        <family val="2"/>
      </rPr>
      <t>): Se encuentran incluidos los penados con causa preventiva</t>
    </r>
  </si>
  <si>
    <t>Nota: Incluye penados con preventivas ( 128 hombres y 2 mujeres )</t>
  </si>
  <si>
    <r>
      <t>Nota (</t>
    </r>
    <r>
      <rPr>
        <i/>
        <sz val="11"/>
        <color rgb="FF000000"/>
        <rFont val="Verdana"/>
        <family val="2"/>
      </rPr>
      <t>Adm. General del Estado</t>
    </r>
    <r>
      <rPr>
        <sz val="11"/>
        <color rgb="FF000000"/>
        <rFont val="Verdana"/>
        <family val="2"/>
      </rPr>
      <t>): Hay 8 casos perdidos hombres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</si>
</sst>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General"/>
    <numFmt numFmtId="165" formatCode="0.0%"/>
    <numFmt numFmtId="166" formatCode="#,##0.00&quot; &quot;[$€-C0A];[Red]&quot;-&quot;#,##0.00&quot; &quot;[$€-C0A]"/>
  </numFmts>
  <fonts count="27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u/>
      <sz val="12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3F97BB"/>
      <name val="Verdana"/>
      <family val="2"/>
    </font>
    <font>
      <b/>
      <sz val="13"/>
      <color rgb="FF3F97BB"/>
      <name val="Verdana"/>
      <family val="2"/>
    </font>
    <font>
      <sz val="8"/>
      <color rgb="FF376092"/>
      <name val="Verdana"/>
      <family val="2"/>
    </font>
    <font>
      <sz val="11"/>
      <color theme="1"/>
      <name val="Verdana"/>
      <family val="2"/>
    </font>
    <font>
      <b/>
      <sz val="12"/>
      <color rgb="FF0000FF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2"/>
      <color theme="4" tint="-0.249977111117893"/>
      <name val="Verdana"/>
      <family val="2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2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8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22" fillId="0" borderId="0" applyFont="0" applyFill="0" applyBorder="0" applyAlignment="0" applyProtection="0"/>
  </cellStyleXfs>
  <cellXfs count="63">
    <xf numFmtId="0" fontId="0" fillId="0" borderId="0" xfId="0"/>
    <xf numFmtId="164" fontId="5" fillId="0" borderId="0" xfId="2" applyFont="1" applyFill="1" applyBorder="1"/>
    <xf numFmtId="164" fontId="6" fillId="0" borderId="0" xfId="2" applyFont="1" applyFill="1" applyBorder="1"/>
    <xf numFmtId="164" fontId="8" fillId="0" borderId="0" xfId="2" applyFont="1" applyFill="1" applyBorder="1"/>
    <xf numFmtId="164" fontId="9" fillId="0" borderId="0" xfId="2" applyFont="1" applyFill="1" applyBorder="1"/>
    <xf numFmtId="164" fontId="7" fillId="0" borderId="0" xfId="2" applyFont="1" applyFill="1" applyBorder="1"/>
    <xf numFmtId="164" fontId="7" fillId="0" borderId="0" xfId="2" applyFont="1" applyFill="1" applyBorder="1" applyAlignment="1">
      <alignment horizontal="center"/>
    </xf>
    <xf numFmtId="0" fontId="21" fillId="0" borderId="0" xfId="0" applyFont="1" applyFill="1" applyBorder="1"/>
    <xf numFmtId="164" fontId="1" fillId="0" borderId="0" xfId="2" applyFill="1" applyBorder="1"/>
    <xf numFmtId="0" fontId="0" fillId="0" borderId="0" xfId="0" applyFill="1" applyBorder="1"/>
    <xf numFmtId="0" fontId="0" fillId="0" borderId="0" xfId="0" applyBorder="1"/>
    <xf numFmtId="164" fontId="10" fillId="0" borderId="0" xfId="2" applyFont="1" applyBorder="1"/>
    <xf numFmtId="164" fontId="11" fillId="0" borderId="0" xfId="2" applyFont="1" applyBorder="1" applyAlignment="1">
      <alignment horizontal="left" vertical="center"/>
    </xf>
    <xf numFmtId="164" fontId="10" fillId="0" borderId="0" xfId="2" applyFont="1" applyFill="1" applyBorder="1"/>
    <xf numFmtId="164" fontId="1" fillId="0" borderId="0" xfId="2" applyBorder="1"/>
    <xf numFmtId="3" fontId="14" fillId="0" borderId="0" xfId="0" applyNumberFormat="1" applyFont="1" applyBorder="1"/>
    <xf numFmtId="0" fontId="14" fillId="0" borderId="0" xfId="0" applyFont="1" applyFill="1" applyBorder="1"/>
    <xf numFmtId="164" fontId="15" fillId="0" borderId="0" xfId="1" applyFont="1" applyFill="1" applyBorder="1" applyAlignment="1" applyProtection="1"/>
    <xf numFmtId="0" fontId="18" fillId="0" borderId="0" xfId="0" applyFont="1" applyFill="1" applyBorder="1" applyAlignment="1">
      <alignment horizontal="left" vertical="center" wrapText="1"/>
    </xf>
    <xf numFmtId="3" fontId="19" fillId="2" borderId="0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0" xfId="0" applyNumberFormat="1" applyFont="1" applyBorder="1" applyAlignment="1">
      <alignment horizontal="right" vertical="center"/>
    </xf>
    <xf numFmtId="164" fontId="12" fillId="0" borderId="0" xfId="2" applyFont="1" applyBorder="1" applyAlignment="1">
      <alignment horizontal="left" vertical="center"/>
    </xf>
    <xf numFmtId="164" fontId="10" fillId="0" borderId="0" xfId="2" applyFont="1" applyBorder="1" applyAlignment="1">
      <alignment wrapText="1"/>
    </xf>
    <xf numFmtId="0" fontId="14" fillId="0" borderId="0" xfId="0" applyNumberFormat="1" applyFont="1" applyBorder="1" applyAlignment="1">
      <alignment horizontal="right" vertical="center"/>
    </xf>
    <xf numFmtId="164" fontId="10" fillId="0" borderId="0" xfId="2" applyFont="1" applyBorder="1" applyAlignment="1">
      <alignment vertical="center" wrapText="1"/>
    </xf>
    <xf numFmtId="0" fontId="14" fillId="0" borderId="0" xfId="0" applyFont="1" applyBorder="1"/>
    <xf numFmtId="165" fontId="14" fillId="0" borderId="0" xfId="0" applyNumberFormat="1" applyFont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 wrapText="1"/>
    </xf>
    <xf numFmtId="0" fontId="23" fillId="0" borderId="0" xfId="0" applyFont="1" applyBorder="1"/>
    <xf numFmtId="164" fontId="24" fillId="0" borderId="0" xfId="2" applyFont="1" applyBorder="1"/>
    <xf numFmtId="164" fontId="1" fillId="0" borderId="0" xfId="2" applyBorder="1" applyAlignment="1">
      <alignment horizontal="center"/>
    </xf>
    <xf numFmtId="14" fontId="20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7" xfId="0" applyNumberFormat="1" applyFont="1" applyFill="1" applyBorder="1" applyAlignment="1" applyProtection="1">
      <alignment vertical="center" wrapText="1"/>
      <protection locked="0"/>
    </xf>
    <xf numFmtId="14" fontId="20" fillId="3" borderId="4" xfId="0" applyNumberFormat="1" applyFont="1" applyFill="1" applyBorder="1" applyAlignment="1" applyProtection="1">
      <alignment vertical="center" wrapText="1"/>
      <protection locked="0"/>
    </xf>
    <xf numFmtId="14" fontId="20" fillId="3" borderId="7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left" vertical="center" wrapText="1"/>
      <protection locked="0"/>
    </xf>
    <xf numFmtId="3" fontId="17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7" fillId="2" borderId="0" xfId="0" applyNumberFormat="1" applyFont="1" applyFill="1" applyBorder="1" applyAlignment="1" applyProtection="1">
      <alignment horizontal="right" vertical="center" wrapText="1"/>
      <protection locked="0"/>
    </xf>
    <xf numFmtId="3" fontId="17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7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4" fillId="0" borderId="0" xfId="7" applyNumberFormat="1" applyFont="1" applyBorder="1" applyAlignment="1">
      <alignment horizontal="right" vertical="center"/>
    </xf>
    <xf numFmtId="165" fontId="17" fillId="2" borderId="2" xfId="7" applyNumberFormat="1" applyFont="1" applyFill="1" applyBorder="1" applyAlignment="1" applyProtection="1">
      <alignment horizontal="right" vertical="center" wrapText="1"/>
      <protection locked="0"/>
    </xf>
    <xf numFmtId="165" fontId="17" fillId="2" borderId="3" xfId="7" applyNumberFormat="1" applyFont="1" applyFill="1" applyBorder="1" applyAlignment="1" applyProtection="1">
      <alignment horizontal="right" vertical="center" wrapText="1"/>
      <protection locked="0"/>
    </xf>
    <xf numFmtId="0" fontId="17" fillId="2" borderId="0" xfId="0" applyNumberFormat="1" applyFont="1" applyFill="1" applyBorder="1" applyAlignment="1" applyProtection="1">
      <alignment horizontal="left" vertical="center" wrapText="1"/>
      <protection locked="0"/>
    </xf>
    <xf numFmtId="165" fontId="17" fillId="2" borderId="0" xfId="7" applyNumberFormat="1" applyFont="1" applyFill="1" applyBorder="1" applyAlignment="1" applyProtection="1">
      <alignment horizontal="right" vertical="center" wrapText="1"/>
      <protection locked="0"/>
    </xf>
    <xf numFmtId="0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7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17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/>
    <xf numFmtId="165" fontId="10" fillId="0" borderId="0" xfId="7" applyNumberFormat="1" applyFont="1" applyBorder="1"/>
    <xf numFmtId="0" fontId="0" fillId="0" borderId="0" xfId="0" applyFill="1"/>
    <xf numFmtId="164" fontId="7" fillId="0" borderId="0" xfId="2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justify" vertical="distributed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</cellXfs>
  <cellStyles count="8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 customBuiltin="1"/>
    <cellStyle name="Porcentaje" xfId="7" builtinId="5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69850</xdr:rowOff>
    </xdr:from>
    <xdr:to>
      <xdr:col>13</xdr:col>
      <xdr:colOff>762000</xdr:colOff>
      <xdr:row>8</xdr:row>
      <xdr:rowOff>3174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9300" y="298450"/>
          <a:ext cx="13290550" cy="12572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800099</xdr:colOff>
      <xdr:row>8</xdr:row>
      <xdr:rowOff>123825</xdr:rowOff>
    </xdr:from>
    <xdr:to>
      <xdr:col>14</xdr:col>
      <xdr:colOff>19050</xdr:colOff>
      <xdr:row>10</xdr:row>
      <xdr:rowOff>118781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0099" y="1676400"/>
          <a:ext cx="1330642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 editAs="oneCell">
    <xdr:from>
      <xdr:col>1</xdr:col>
      <xdr:colOff>0</xdr:colOff>
      <xdr:row>1</xdr:row>
      <xdr:rowOff>165100</xdr:rowOff>
    </xdr:from>
    <xdr:to>
      <xdr:col>1</xdr:col>
      <xdr:colOff>828675</xdr:colOff>
      <xdr:row>7</xdr:row>
      <xdr:rowOff>83198</xdr:rowOff>
    </xdr:to>
    <xdr:pic>
      <xdr:nvPicPr>
        <xdr:cNvPr id="5" name="12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93700"/>
          <a:ext cx="828675" cy="105157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16</xdr:col>
      <xdr:colOff>609599</xdr:colOff>
      <xdr:row>8</xdr:row>
      <xdr:rowOff>47624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09624" y="180975"/>
          <a:ext cx="14068425" cy="131444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la población reclusa extranjera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16</xdr:col>
      <xdr:colOff>609600</xdr:colOff>
      <xdr:row>10</xdr:row>
      <xdr:rowOff>179106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09625" y="1628775"/>
          <a:ext cx="14068425" cy="36008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17</xdr:col>
      <xdr:colOff>742950</xdr:colOff>
      <xdr:row>1</xdr:row>
      <xdr:rowOff>9525</xdr:rowOff>
    </xdr:from>
    <xdr:to>
      <xdr:col>19</xdr:col>
      <xdr:colOff>169701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8E7D5-65CF-4E2E-B37F-2A4D5E318814}"/>
            </a:ext>
          </a:extLst>
        </xdr:cNvPr>
        <xdr:cNvSpPr/>
      </xdr:nvSpPr>
      <xdr:spPr>
        <a:xfrm flipH="1">
          <a:off x="1564957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139700</xdr:rowOff>
    </xdr:from>
    <xdr:to>
      <xdr:col>18</xdr:col>
      <xdr:colOff>704849</xdr:colOff>
      <xdr:row>8</xdr:row>
      <xdr:rowOff>22224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2476" y="139700"/>
          <a:ext cx="13649324" cy="13303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 editAs="oneCell">
    <xdr:from>
      <xdr:col>0</xdr:col>
      <xdr:colOff>742950</xdr:colOff>
      <xdr:row>8</xdr:row>
      <xdr:rowOff>127000</xdr:rowOff>
    </xdr:from>
    <xdr:to>
      <xdr:col>18</xdr:col>
      <xdr:colOff>714375</xdr:colOff>
      <xdr:row>10</xdr:row>
      <xdr:rowOff>134656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42950" y="1574800"/>
          <a:ext cx="13668375" cy="3696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20</xdr:col>
      <xdr:colOff>447675</xdr:colOff>
      <xdr:row>1</xdr:row>
      <xdr:rowOff>31750</xdr:rowOff>
    </xdr:from>
    <xdr:to>
      <xdr:col>21</xdr:col>
      <xdr:colOff>723900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5649575" y="212725"/>
          <a:ext cx="1028700" cy="3302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1</xdr:row>
      <xdr:rowOff>57150</xdr:rowOff>
    </xdr:from>
    <xdr:to>
      <xdr:col>15</xdr:col>
      <xdr:colOff>657225</xdr:colOff>
      <xdr:row>8</xdr:row>
      <xdr:rowOff>60324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93750" y="238125"/>
          <a:ext cx="140938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COMUNIDADES AUTÓNOMAS DE LA POBLACIÓN RECLUSA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174624</xdr:rowOff>
    </xdr:from>
    <xdr:to>
      <xdr:col>15</xdr:col>
      <xdr:colOff>685800</xdr:colOff>
      <xdr:row>10</xdr:row>
      <xdr:rowOff>169580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19150" y="1622424"/>
          <a:ext cx="140970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16</xdr:col>
      <xdr:colOff>542924</xdr:colOff>
      <xdr:row>1</xdr:row>
      <xdr:rowOff>21258</xdr:rowOff>
    </xdr:from>
    <xdr:to>
      <xdr:col>17</xdr:col>
      <xdr:colOff>779300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15487649" y="202233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752475</xdr:colOff>
      <xdr:row>8</xdr:row>
      <xdr:rowOff>3174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09625" y="180975"/>
          <a:ext cx="136874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según la situación procesal-penal,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85724</xdr:rowOff>
    </xdr:from>
    <xdr:to>
      <xdr:col>15</xdr:col>
      <xdr:colOff>781050</xdr:colOff>
      <xdr:row>10</xdr:row>
      <xdr:rowOff>80680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9150" y="1533524"/>
          <a:ext cx="137064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17</xdr:col>
      <xdr:colOff>533400</xdr:colOff>
      <xdr:row>1</xdr:row>
      <xdr:rowOff>9525</xdr:rowOff>
    </xdr:from>
    <xdr:to>
      <xdr:col>18</xdr:col>
      <xdr:colOff>769776</xdr:colOff>
      <xdr:row>2</xdr:row>
      <xdr:rowOff>169242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A69A4-DA26-4DED-BFE7-D386848B3B54}"/>
            </a:ext>
          </a:extLst>
        </xdr:cNvPr>
        <xdr:cNvSpPr/>
      </xdr:nvSpPr>
      <xdr:spPr>
        <a:xfrm flipH="1">
          <a:off x="1589722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752475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09625" y="180975"/>
          <a:ext cx="1383030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según grado de tratamiento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104774</xdr:rowOff>
    </xdr:from>
    <xdr:to>
      <xdr:col>16</xdr:col>
      <xdr:colOff>790575</xdr:colOff>
      <xdr:row>10</xdr:row>
      <xdr:rowOff>99730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19150" y="1552574"/>
          <a:ext cx="13858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18</xdr:col>
      <xdr:colOff>552450</xdr:colOff>
      <xdr:row>1</xdr:row>
      <xdr:rowOff>9525</xdr:rowOff>
    </xdr:from>
    <xdr:to>
      <xdr:col>19</xdr:col>
      <xdr:colOff>788826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1878A-D644-4EBF-8B5E-31A1A5CAC79B}"/>
            </a:ext>
          </a:extLst>
        </xdr:cNvPr>
        <xdr:cNvSpPr/>
      </xdr:nvSpPr>
      <xdr:spPr>
        <a:xfrm flipH="1">
          <a:off x="16059150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781050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09625" y="180975"/>
          <a:ext cx="14354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por grupos de edad,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95249</xdr:rowOff>
    </xdr:from>
    <xdr:to>
      <xdr:col>16</xdr:col>
      <xdr:colOff>790575</xdr:colOff>
      <xdr:row>10</xdr:row>
      <xdr:rowOff>90205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19150" y="1543049"/>
          <a:ext cx="143541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18</xdr:col>
      <xdr:colOff>95250</xdr:colOff>
      <xdr:row>1</xdr:row>
      <xdr:rowOff>19050</xdr:rowOff>
    </xdr:from>
    <xdr:to>
      <xdr:col>19</xdr:col>
      <xdr:colOff>331626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93365-1699-406E-848F-56FEC105E981}"/>
            </a:ext>
          </a:extLst>
        </xdr:cNvPr>
        <xdr:cNvSpPr/>
      </xdr:nvSpPr>
      <xdr:spPr>
        <a:xfrm flipH="1">
          <a:off x="16097250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771525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09625" y="180975"/>
          <a:ext cx="139255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preventiva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114299</xdr:rowOff>
    </xdr:from>
    <xdr:to>
      <xdr:col>16</xdr:col>
      <xdr:colOff>809624</xdr:colOff>
      <xdr:row>10</xdr:row>
      <xdr:rowOff>109255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19149" y="1562099"/>
          <a:ext cx="13954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17</xdr:col>
      <xdr:colOff>581024</xdr:colOff>
      <xdr:row>1</xdr:row>
      <xdr:rowOff>9524</xdr:rowOff>
    </xdr:from>
    <xdr:to>
      <xdr:col>19</xdr:col>
      <xdr:colOff>7775</xdr:colOff>
      <xdr:row>2</xdr:row>
      <xdr:rowOff>169241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1BFC3-FDF3-47D9-AA5C-A6BCF47C588D}"/>
            </a:ext>
          </a:extLst>
        </xdr:cNvPr>
        <xdr:cNvSpPr/>
      </xdr:nvSpPr>
      <xdr:spPr>
        <a:xfrm flipH="1">
          <a:off x="15354299" y="190499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14</xdr:col>
      <xdr:colOff>781049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09624" y="180975"/>
          <a:ext cx="13592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cÓdigo penal derogado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171449</xdr:rowOff>
    </xdr:from>
    <xdr:to>
      <xdr:col>14</xdr:col>
      <xdr:colOff>762000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09625" y="1619249"/>
          <a:ext cx="13573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16</xdr:col>
      <xdr:colOff>561975</xdr:colOff>
      <xdr:row>1</xdr:row>
      <xdr:rowOff>19050</xdr:rowOff>
    </xdr:from>
    <xdr:to>
      <xdr:col>17</xdr:col>
      <xdr:colOff>798351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AC06A-6E39-4CDA-A9D6-67A45F185755}"/>
            </a:ext>
          </a:extLst>
        </xdr:cNvPr>
        <xdr:cNvSpPr/>
      </xdr:nvSpPr>
      <xdr:spPr>
        <a:xfrm flipH="1">
          <a:off x="158019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762000</xdr:colOff>
      <xdr:row>8</xdr:row>
      <xdr:rowOff>3174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09625" y="180975"/>
          <a:ext cx="136207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L.O. 10/95, 23 de noviembre, del Cod. Penal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133350</xdr:rowOff>
    </xdr:from>
    <xdr:to>
      <xdr:col>13</xdr:col>
      <xdr:colOff>781049</xdr:colOff>
      <xdr:row>10</xdr:row>
      <xdr:rowOff>125131</xdr:rowOff>
    </xdr:to>
    <xdr:sp macro="" textlink="">
      <xdr:nvSpPr>
        <xdr:cNvPr id="4" name="7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819149" y="1581150"/>
          <a:ext cx="13630275" cy="35373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2021</a:t>
          </a:r>
        </a:p>
      </xdr:txBody>
    </xdr:sp>
    <xdr:clientData/>
  </xdr:twoCellAnchor>
  <xdr:twoCellAnchor>
    <xdr:from>
      <xdr:col>15</xdr:col>
      <xdr:colOff>552450</xdr:colOff>
      <xdr:row>1</xdr:row>
      <xdr:rowOff>19050</xdr:rowOff>
    </xdr:from>
    <xdr:to>
      <xdr:col>16</xdr:col>
      <xdr:colOff>788826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B5232-D00D-45FA-86EC-954ACC3FC095}"/>
            </a:ext>
          </a:extLst>
        </xdr:cNvPr>
        <xdr:cNvSpPr/>
      </xdr:nvSpPr>
      <xdr:spPr>
        <a:xfrm flipH="1">
          <a:off x="158400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workbookViewId="0"/>
  </sheetViews>
  <sheetFormatPr baseColWidth="10" defaultRowHeight="14.25" x14ac:dyDescent="0.2"/>
  <cols>
    <col min="1" max="1" width="10.625" style="5" customWidth="1"/>
    <col min="2" max="2" width="24.375" style="5" customWidth="1"/>
    <col min="3" max="3" width="33" style="5" customWidth="1"/>
    <col min="4" max="258" width="10.625" style="5" customWidth="1"/>
    <col min="259" max="259" width="33" style="5" customWidth="1"/>
    <col min="260" max="514" width="10.625" style="5" customWidth="1"/>
    <col min="515" max="515" width="33" style="5" customWidth="1"/>
    <col min="516" max="770" width="10.625" style="5" customWidth="1"/>
    <col min="771" max="771" width="33" style="5" customWidth="1"/>
    <col min="772" max="1023" width="10.625" style="5" customWidth="1"/>
    <col min="1024" max="16384" width="11" style="9"/>
  </cols>
  <sheetData>
    <row r="1" spans="2:12" s="1" customFormat="1" ht="18" x14ac:dyDescent="0.25">
      <c r="C1" s="2"/>
    </row>
    <row r="3" spans="2:12" s="3" customFormat="1" ht="15" customHeight="1" x14ac:dyDescent="0.2">
      <c r="C3" s="4"/>
    </row>
    <row r="4" spans="2:12" s="3" customFormat="1" ht="15" customHeight="1" x14ac:dyDescent="0.2">
      <c r="C4" s="4"/>
    </row>
    <row r="5" spans="2:12" s="3" customFormat="1" ht="15" customHeight="1" x14ac:dyDescent="0.2">
      <c r="C5" s="4"/>
    </row>
    <row r="6" spans="2:12" s="3" customFormat="1" ht="15" customHeight="1" x14ac:dyDescent="0.2">
      <c r="C6" s="4"/>
    </row>
    <row r="7" spans="2:12" s="3" customFormat="1" ht="15" customHeight="1" x14ac:dyDescent="0.2">
      <c r="C7" s="4"/>
    </row>
    <row r="8" spans="2:12" s="3" customFormat="1" ht="15" customHeight="1" x14ac:dyDescent="0.2">
      <c r="C8" s="4"/>
    </row>
    <row r="10" spans="2:12" x14ac:dyDescent="0.2">
      <c r="F10" s="6"/>
      <c r="G10" s="6"/>
      <c r="H10" s="6"/>
      <c r="I10" s="6"/>
      <c r="J10" s="6"/>
    </row>
    <row r="11" spans="2:12" x14ac:dyDescent="0.2">
      <c r="F11" s="6"/>
      <c r="G11" s="6"/>
      <c r="H11" s="6"/>
      <c r="I11" s="6"/>
      <c r="J11" s="6"/>
      <c r="K11" s="6"/>
      <c r="L11" s="6"/>
    </row>
    <row r="12" spans="2:12" x14ac:dyDescent="0.2">
      <c r="F12" s="6"/>
      <c r="G12" s="6"/>
      <c r="H12" s="6"/>
      <c r="I12" s="6"/>
      <c r="J12" s="6"/>
      <c r="K12" s="6"/>
      <c r="L12" s="6"/>
    </row>
    <row r="13" spans="2:12" x14ac:dyDescent="0.2">
      <c r="G13" s="6"/>
      <c r="H13" s="6"/>
      <c r="I13" s="6"/>
      <c r="J13" s="6"/>
      <c r="K13" s="6"/>
      <c r="L13" s="6"/>
    </row>
    <row r="14" spans="2:12" ht="15.75" x14ac:dyDescent="0.25">
      <c r="B14" s="55" t="s">
        <v>0</v>
      </c>
      <c r="C14" s="55"/>
      <c r="G14" s="6"/>
      <c r="H14" s="6"/>
      <c r="I14" s="6"/>
      <c r="J14" s="6"/>
      <c r="K14" s="6"/>
      <c r="L14" s="6"/>
    </row>
    <row r="15" spans="2:12" ht="6.95" customHeight="1" x14ac:dyDescent="0.2">
      <c r="B15" s="54"/>
      <c r="C15" s="53"/>
      <c r="G15" s="6"/>
      <c r="H15" s="6"/>
      <c r="I15" s="6"/>
      <c r="J15" s="6"/>
      <c r="K15" s="6"/>
      <c r="L15" s="6"/>
    </row>
    <row r="16" spans="2:12" ht="15.75" x14ac:dyDescent="0.25">
      <c r="B16" s="55" t="s">
        <v>85</v>
      </c>
      <c r="C16" s="55"/>
      <c r="D16" s="52"/>
      <c r="E16" s="52"/>
      <c r="F16" s="52"/>
      <c r="G16" s="52"/>
      <c r="H16" s="52"/>
      <c r="I16" s="6"/>
      <c r="J16" s="6"/>
      <c r="K16" s="6"/>
      <c r="L16" s="6"/>
    </row>
    <row r="17" spans="2:12" ht="6.95" customHeight="1" x14ac:dyDescent="0.2">
      <c r="B17" s="54"/>
      <c r="C17" s="54"/>
      <c r="D17" s="7"/>
      <c r="E17" s="7"/>
      <c r="F17" s="7"/>
      <c r="G17" s="6"/>
      <c r="H17" s="6"/>
      <c r="I17" s="6"/>
      <c r="J17" s="6"/>
      <c r="K17" s="6"/>
      <c r="L17" s="6"/>
    </row>
    <row r="18" spans="2:12" ht="15.75" x14ac:dyDescent="0.25">
      <c r="B18" s="55" t="s">
        <v>1</v>
      </c>
      <c r="C18" s="55"/>
      <c r="D18" s="52"/>
      <c r="E18" s="52"/>
      <c r="F18" s="52"/>
      <c r="G18" s="52"/>
      <c r="H18" s="52"/>
      <c r="I18" s="52"/>
      <c r="J18" s="6"/>
      <c r="K18" s="6"/>
      <c r="L18" s="6"/>
    </row>
    <row r="19" spans="2:12" ht="6.95" customHeight="1" x14ac:dyDescent="0.2">
      <c r="B19" s="54"/>
      <c r="C19" s="54"/>
      <c r="D19" s="7"/>
      <c r="E19" s="7"/>
      <c r="F19" s="7"/>
      <c r="G19" s="6"/>
      <c r="H19" s="6"/>
      <c r="I19" s="6"/>
      <c r="J19" s="6"/>
      <c r="K19" s="6"/>
      <c r="L19" s="6"/>
    </row>
    <row r="20" spans="2:12" ht="15.6" customHeight="1" x14ac:dyDescent="0.25">
      <c r="B20" s="55" t="s">
        <v>2</v>
      </c>
      <c r="C20" s="55"/>
      <c r="D20" s="7"/>
      <c r="E20" s="7"/>
      <c r="F20" s="7"/>
      <c r="G20" s="6"/>
      <c r="H20" s="6"/>
      <c r="I20" s="6"/>
      <c r="J20" s="6"/>
      <c r="K20" s="6"/>
      <c r="L20" s="6"/>
    </row>
    <row r="21" spans="2:12" ht="6.95" customHeight="1" x14ac:dyDescent="0.2">
      <c r="B21" s="54"/>
      <c r="C21" s="54"/>
      <c r="D21" s="7"/>
      <c r="E21" s="7"/>
      <c r="F21" s="7"/>
      <c r="G21" s="6"/>
      <c r="H21" s="6"/>
      <c r="I21" s="6"/>
      <c r="J21" s="6"/>
      <c r="K21" s="6"/>
      <c r="L21" s="6"/>
    </row>
    <row r="22" spans="2:12" ht="15.75" x14ac:dyDescent="0.25">
      <c r="B22" s="55" t="s">
        <v>3</v>
      </c>
      <c r="C22" s="55"/>
      <c r="D22" s="52"/>
      <c r="E22" s="52"/>
      <c r="F22" s="52"/>
      <c r="G22" s="52"/>
      <c r="H22" s="52"/>
      <c r="I22" s="6"/>
      <c r="J22" s="6"/>
      <c r="K22" s="6"/>
      <c r="L22" s="6"/>
    </row>
    <row r="23" spans="2:12" ht="6.95" customHeight="1" x14ac:dyDescent="0.2">
      <c r="B23" s="54"/>
      <c r="C23" s="54"/>
      <c r="D23" s="7"/>
      <c r="E23" s="7"/>
      <c r="F23" s="7"/>
      <c r="G23" s="6"/>
      <c r="H23" s="6"/>
      <c r="I23" s="6"/>
      <c r="J23" s="6"/>
      <c r="K23" s="6"/>
      <c r="L23" s="6"/>
    </row>
    <row r="24" spans="2:12" ht="15.75" x14ac:dyDescent="0.25">
      <c r="B24" s="55" t="s">
        <v>4</v>
      </c>
      <c r="C24" s="55"/>
      <c r="D24" s="52"/>
      <c r="E24" s="52"/>
      <c r="F24" s="52"/>
      <c r="G24" s="52"/>
      <c r="H24" s="52"/>
      <c r="I24" s="52"/>
      <c r="J24" s="6"/>
      <c r="K24" s="6"/>
      <c r="L24" s="6"/>
    </row>
    <row r="25" spans="2:12" ht="6.95" customHeight="1" x14ac:dyDescent="0.2">
      <c r="B25" s="54"/>
      <c r="C25" s="54"/>
      <c r="D25" s="7"/>
      <c r="E25" s="7"/>
      <c r="F25" s="7"/>
      <c r="G25" s="6"/>
      <c r="H25" s="6"/>
      <c r="I25" s="6"/>
      <c r="J25" s="6"/>
      <c r="K25" s="6"/>
      <c r="L25" s="6"/>
    </row>
    <row r="26" spans="2:12" ht="15.75" x14ac:dyDescent="0.25">
      <c r="B26" s="55" t="s">
        <v>5</v>
      </c>
      <c r="C26" s="55"/>
      <c r="D26" s="52"/>
      <c r="E26" s="52"/>
      <c r="F26" s="52"/>
      <c r="G26" s="52"/>
      <c r="H26" s="6"/>
      <c r="I26" s="6"/>
      <c r="J26" s="6"/>
      <c r="K26" s="6"/>
      <c r="L26" s="6"/>
    </row>
    <row r="27" spans="2:12" ht="6.95" customHeight="1" x14ac:dyDescent="0.2">
      <c r="B27" s="54"/>
      <c r="C27" s="54"/>
      <c r="D27" s="7"/>
      <c r="E27" s="7"/>
      <c r="F27" s="7"/>
      <c r="G27" s="6"/>
      <c r="H27" s="6"/>
      <c r="I27" s="6"/>
      <c r="J27" s="6"/>
      <c r="K27" s="6"/>
      <c r="L27" s="6"/>
    </row>
    <row r="28" spans="2:12" ht="15.75" x14ac:dyDescent="0.25">
      <c r="B28" s="55" t="s">
        <v>6</v>
      </c>
      <c r="C28" s="55"/>
      <c r="D28" s="52"/>
      <c r="E28" s="52"/>
      <c r="F28" s="52"/>
      <c r="G28" s="52"/>
      <c r="H28" s="52"/>
      <c r="I28" s="6"/>
      <c r="J28" s="6"/>
      <c r="K28" s="6"/>
      <c r="L28" s="6"/>
    </row>
    <row r="29" spans="2:12" ht="6.95" customHeight="1" x14ac:dyDescent="0.25">
      <c r="B29" s="55"/>
      <c r="C29" s="55"/>
      <c r="D29" s="7"/>
      <c r="E29" s="7"/>
      <c r="F29" s="7"/>
      <c r="G29" s="6"/>
      <c r="H29" s="6"/>
      <c r="I29" s="6"/>
      <c r="J29" s="6"/>
      <c r="K29" s="6"/>
      <c r="L29" s="6"/>
    </row>
    <row r="30" spans="2:12" ht="15.75" x14ac:dyDescent="0.25">
      <c r="B30" s="55" t="s">
        <v>86</v>
      </c>
      <c r="C30" s="55"/>
      <c r="D30" s="7"/>
      <c r="E30" s="7"/>
      <c r="F30" s="7"/>
      <c r="G30" s="6"/>
      <c r="H30" s="6"/>
      <c r="I30" s="6"/>
      <c r="J30" s="6"/>
      <c r="K30" s="6"/>
      <c r="L30" s="6"/>
    </row>
    <row r="31" spans="2:12" x14ac:dyDescent="0.2">
      <c r="B31" s="53"/>
      <c r="C31" s="53"/>
      <c r="F31" s="6"/>
      <c r="G31" s="6"/>
      <c r="H31" s="6"/>
      <c r="I31" s="6"/>
      <c r="J31" s="6"/>
      <c r="K31" s="6"/>
      <c r="L31" s="6"/>
    </row>
    <row r="32" spans="2:12" x14ac:dyDescent="0.2">
      <c r="B32" s="53"/>
      <c r="C32" s="53"/>
      <c r="G32" s="6"/>
      <c r="H32" s="6"/>
      <c r="I32" s="6"/>
      <c r="J32" s="6"/>
      <c r="K32" s="6"/>
      <c r="L32" s="6"/>
    </row>
    <row r="33" spans="2:12" x14ac:dyDescent="0.2">
      <c r="B33" s="53"/>
      <c r="C33" s="53"/>
      <c r="G33" s="6"/>
      <c r="H33" s="6"/>
      <c r="I33" s="6"/>
      <c r="J33" s="6"/>
      <c r="K33" s="6"/>
      <c r="L33" s="6"/>
    </row>
    <row r="34" spans="2:12" x14ac:dyDescent="0.2">
      <c r="B34" s="53"/>
      <c r="C34" s="53"/>
      <c r="G34" s="6"/>
      <c r="H34" s="6"/>
      <c r="I34" s="6"/>
      <c r="J34" s="6"/>
      <c r="K34" s="6"/>
      <c r="L34" s="6"/>
    </row>
    <row r="35" spans="2:12" x14ac:dyDescent="0.2">
      <c r="B35" s="53"/>
      <c r="C35" s="53"/>
      <c r="G35" s="6"/>
      <c r="H35" s="6"/>
      <c r="I35" s="6"/>
      <c r="J35" s="6"/>
      <c r="K35" s="6"/>
      <c r="L35" s="6"/>
    </row>
    <row r="36" spans="2:12" x14ac:dyDescent="0.2">
      <c r="G36" s="6"/>
      <c r="H36" s="6"/>
      <c r="I36" s="6"/>
      <c r="J36" s="6"/>
      <c r="K36" s="6"/>
      <c r="L36" s="6"/>
    </row>
    <row r="37" spans="2:12" x14ac:dyDescent="0.2">
      <c r="G37" s="6"/>
      <c r="H37" s="6"/>
      <c r="I37" s="6"/>
      <c r="J37" s="6"/>
      <c r="K37" s="6"/>
      <c r="L37" s="6"/>
    </row>
  </sheetData>
  <mergeCells count="10">
    <mergeCell ref="B28:C28"/>
    <mergeCell ref="B30:C30"/>
    <mergeCell ref="B14:C14"/>
    <mergeCell ref="B29:C29"/>
    <mergeCell ref="B16:C16"/>
    <mergeCell ref="B18:C18"/>
    <mergeCell ref="B20:C20"/>
    <mergeCell ref="B22:C22"/>
    <mergeCell ref="B24:C24"/>
    <mergeCell ref="B26:C26"/>
  </mergeCells>
  <hyperlinks>
    <hyperlink ref="B14" location="Fuente!A1" display="Fuente" xr:uid="{248283A0-14A6-425F-BAC1-683A0D547F60}"/>
    <hyperlink ref="B16" location="'1. CCAA'!A1" display="1. Distribución por comunidades autónomas" xr:uid="{26538CB8-3C6D-4CA6-BACF-3E72EB921204}"/>
    <hyperlink ref="B18" location="'2. Sit. proc.y sexo'!A1" display="2. Situación procesal y sexo" xr:uid="{E4931E3D-1A21-404C-B6AE-0C582CB4C1DF}"/>
    <hyperlink ref="B20" location="'3. Penados Grado y sexo'!A1" display="3. Grado y sexo" xr:uid="{2F095384-2954-4010-BCB9-4FFE2BD36FA4}"/>
    <hyperlink ref="B22:C22" location="'4. Penados edad y sexo'!A1" display="4. Penados por grupos de edad y sexo" xr:uid="{04E19546-82FE-4A99-AD95-523FFAC0F158}"/>
    <hyperlink ref="B24:C24" location="'5. Preventivos edad y sexo'!A1" display="5. Preventivos por grupos de edad y sexo" xr:uid="{070B0034-DF26-422E-9D91-77EA83DE688F}"/>
    <hyperlink ref="B26:C26" location="'6. Penados por delito CP der.'!A1" display="6. Penados por delito del CP derogado y sexo" xr:uid="{1FBED11F-781D-4630-B793-3E969DCC6F3E}"/>
    <hyperlink ref="B28:C28" location="'7. Penados por delito y sexo'!A1" display="7. Penados por Delito CP 1995 y sexo" xr:uid="{41887E9C-6B0F-437F-B72D-948088230872}"/>
    <hyperlink ref="B30:C30" location="'8. Extranjeros por sexo'!A1" display="8. Extranjeros por sexo" xr:uid="{5F40CD2E-F2E3-44C4-BEA4-29F14C76AFBE}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AMH39"/>
  <sheetViews>
    <sheetView workbookViewId="0"/>
  </sheetViews>
  <sheetFormatPr baseColWidth="10" defaultColWidth="10.625" defaultRowHeight="14.25" x14ac:dyDescent="0.2"/>
  <cols>
    <col min="1" max="1" width="10.625" style="25"/>
    <col min="2" max="2" width="23.625" style="25" customWidth="1"/>
    <col min="3" max="3" width="13.25" style="11" customWidth="1"/>
    <col min="4" max="4" width="10.75" style="11" customWidth="1"/>
    <col min="5" max="5" width="9.25" style="11" customWidth="1"/>
    <col min="6" max="6" width="10.625" style="11" customWidth="1"/>
    <col min="7" max="7" width="11.5" style="11" customWidth="1"/>
    <col min="8" max="9" width="11.625" style="11" customWidth="1"/>
    <col min="10" max="1022" width="10.625" style="11" customWidth="1"/>
    <col min="1023" max="16384" width="10.625" style="25"/>
  </cols>
  <sheetData>
    <row r="4" spans="2:1022" x14ac:dyDescent="0.2">
      <c r="AMH4" s="25"/>
    </row>
    <row r="5" spans="2:1022" x14ac:dyDescent="0.2">
      <c r="AMH5" s="25"/>
    </row>
    <row r="6" spans="2:1022" x14ac:dyDescent="0.2">
      <c r="AMH6" s="25"/>
    </row>
    <row r="11" spans="2:1022" ht="15.75" x14ac:dyDescent="0.2">
      <c r="C11" s="21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</row>
    <row r="14" spans="2:1022" ht="22.5" customHeight="1" thickBot="1" x14ac:dyDescent="0.25">
      <c r="B14" s="61" t="s">
        <v>80</v>
      </c>
      <c r="C14" s="57" t="s">
        <v>79</v>
      </c>
      <c r="D14" s="58"/>
      <c r="E14" s="58"/>
      <c r="F14" s="57" t="s">
        <v>70</v>
      </c>
      <c r="G14" s="58"/>
      <c r="H14" s="58"/>
      <c r="J14" s="50"/>
      <c r="K14" s="50"/>
      <c r="L14" s="50"/>
      <c r="M14" s="50"/>
      <c r="N14"/>
      <c r="O1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5"/>
      <c r="OG14" s="25"/>
      <c r="OH14" s="25"/>
      <c r="OI14" s="25"/>
      <c r="OJ14" s="25"/>
      <c r="OK14" s="25"/>
      <c r="OL14" s="25"/>
      <c r="OM14" s="25"/>
      <c r="ON14" s="25"/>
      <c r="OO14" s="25"/>
      <c r="OP14" s="25"/>
      <c r="OQ14" s="25"/>
      <c r="OR14" s="25"/>
      <c r="OS14" s="25"/>
      <c r="OT14" s="25"/>
      <c r="OU14" s="25"/>
      <c r="OV14" s="25"/>
      <c r="OW14" s="25"/>
      <c r="OX14" s="25"/>
      <c r="OY14" s="25"/>
      <c r="OZ14" s="25"/>
      <c r="PA14" s="25"/>
      <c r="PB14" s="25"/>
      <c r="PC14" s="25"/>
      <c r="PD14" s="25"/>
      <c r="PE14" s="25"/>
      <c r="PF14" s="25"/>
      <c r="PG14" s="25"/>
      <c r="PH14" s="25"/>
      <c r="PI14" s="25"/>
      <c r="PJ14" s="25"/>
      <c r="PK14" s="25"/>
      <c r="PL14" s="25"/>
      <c r="PM14" s="25"/>
      <c r="PN14" s="25"/>
      <c r="PO14" s="25"/>
      <c r="PP14" s="25"/>
      <c r="PQ14" s="25"/>
      <c r="PR14" s="25"/>
      <c r="PS14" s="25"/>
      <c r="PT14" s="25"/>
      <c r="PU14" s="25"/>
      <c r="PV14" s="25"/>
      <c r="PW14" s="25"/>
      <c r="PX14" s="25"/>
      <c r="PY14" s="25"/>
      <c r="PZ14" s="25"/>
      <c r="QA14" s="25"/>
      <c r="QB14" s="25"/>
      <c r="QC14" s="25"/>
      <c r="QD14" s="25"/>
      <c r="QE14" s="25"/>
      <c r="QF14" s="25"/>
      <c r="QG14" s="25"/>
      <c r="QH14" s="25"/>
      <c r="QI14" s="25"/>
      <c r="QJ14" s="25"/>
      <c r="QK14" s="25"/>
      <c r="QL14" s="25"/>
      <c r="QM14" s="25"/>
      <c r="QN14" s="25"/>
      <c r="QO14" s="25"/>
      <c r="QP14" s="25"/>
      <c r="QQ14" s="25"/>
      <c r="QR14" s="25"/>
      <c r="QS14" s="25"/>
      <c r="QT14" s="25"/>
      <c r="QU14" s="25"/>
      <c r="QV14" s="25"/>
      <c r="QW14" s="25"/>
      <c r="QX14" s="25"/>
      <c r="QY14" s="25"/>
      <c r="QZ14" s="25"/>
      <c r="RA14" s="25"/>
      <c r="RB14" s="25"/>
      <c r="RC14" s="25"/>
      <c r="RD14" s="25"/>
      <c r="RE14" s="25"/>
      <c r="RF14" s="25"/>
      <c r="RG14" s="25"/>
      <c r="RH14" s="25"/>
      <c r="RI14" s="25"/>
      <c r="RJ14" s="25"/>
      <c r="RK14" s="25"/>
      <c r="RL14" s="25"/>
      <c r="RM14" s="25"/>
      <c r="RN14" s="25"/>
      <c r="RO14" s="25"/>
      <c r="RP14" s="25"/>
      <c r="RQ14" s="25"/>
      <c r="RR14" s="25"/>
      <c r="RS14" s="25"/>
      <c r="RT14" s="25"/>
      <c r="RU14" s="25"/>
      <c r="RV14" s="25"/>
      <c r="RW14" s="25"/>
      <c r="RX14" s="25"/>
      <c r="RY14" s="25"/>
      <c r="RZ14" s="25"/>
      <c r="SA14" s="25"/>
      <c r="SB14" s="25"/>
      <c r="SC14" s="25"/>
      <c r="SD14" s="25"/>
      <c r="SE14" s="25"/>
      <c r="SF14" s="25"/>
      <c r="SG14" s="25"/>
      <c r="SH14" s="25"/>
      <c r="SI14" s="25"/>
      <c r="SJ14" s="25"/>
      <c r="SK14" s="25"/>
      <c r="SL14" s="25"/>
      <c r="SM14" s="25"/>
      <c r="SN14" s="25"/>
      <c r="SO14" s="25"/>
      <c r="SP14" s="25"/>
      <c r="SQ14" s="25"/>
      <c r="SR14" s="25"/>
      <c r="SS14" s="25"/>
      <c r="ST14" s="25"/>
      <c r="SU14" s="25"/>
      <c r="SV14" s="25"/>
      <c r="SW14" s="25"/>
      <c r="SX14" s="25"/>
      <c r="SY14" s="25"/>
      <c r="SZ14" s="25"/>
      <c r="TA14" s="25"/>
      <c r="TB14" s="25"/>
      <c r="TC14" s="25"/>
      <c r="TD14" s="25"/>
      <c r="TE14" s="25"/>
      <c r="TF14" s="25"/>
      <c r="TG14" s="25"/>
      <c r="TH14" s="25"/>
      <c r="TI14" s="25"/>
      <c r="TJ14" s="25"/>
      <c r="TK14" s="25"/>
      <c r="TL14" s="25"/>
      <c r="TM14" s="25"/>
      <c r="TN14" s="25"/>
      <c r="TO14" s="25"/>
      <c r="TP14" s="25"/>
      <c r="TQ14" s="25"/>
      <c r="TR14" s="25"/>
      <c r="TS14" s="25"/>
      <c r="TT14" s="25"/>
      <c r="TU14" s="25"/>
      <c r="TV14" s="25"/>
      <c r="TW14" s="25"/>
      <c r="TX14" s="25"/>
      <c r="TY14" s="25"/>
      <c r="TZ14" s="25"/>
      <c r="UA14" s="25"/>
      <c r="UB14" s="25"/>
      <c r="UC14" s="25"/>
      <c r="UD14" s="25"/>
      <c r="UE14" s="25"/>
      <c r="UF14" s="25"/>
      <c r="UG14" s="25"/>
      <c r="UH14" s="25"/>
      <c r="UI14" s="25"/>
      <c r="UJ14" s="25"/>
      <c r="UK14" s="25"/>
      <c r="UL14" s="25"/>
      <c r="UM14" s="25"/>
      <c r="UN14" s="25"/>
      <c r="UO14" s="25"/>
      <c r="UP14" s="25"/>
      <c r="UQ14" s="25"/>
      <c r="UR14" s="25"/>
      <c r="US14" s="25"/>
      <c r="UT14" s="25"/>
      <c r="UU14" s="25"/>
      <c r="UV14" s="25"/>
      <c r="UW14" s="25"/>
      <c r="UX14" s="25"/>
      <c r="UY14" s="25"/>
      <c r="UZ14" s="25"/>
      <c r="VA14" s="25"/>
      <c r="VB14" s="25"/>
      <c r="VC14" s="25"/>
      <c r="VD14" s="25"/>
      <c r="VE14" s="25"/>
      <c r="VF14" s="25"/>
      <c r="VG14" s="25"/>
      <c r="VH14" s="25"/>
      <c r="VI14" s="25"/>
      <c r="VJ14" s="25"/>
      <c r="VK14" s="25"/>
      <c r="VL14" s="25"/>
      <c r="VM14" s="25"/>
      <c r="VN14" s="25"/>
      <c r="VO14" s="25"/>
      <c r="VP14" s="25"/>
      <c r="VQ14" s="25"/>
      <c r="VR14" s="25"/>
      <c r="VS14" s="25"/>
      <c r="VT14" s="25"/>
      <c r="VU14" s="25"/>
      <c r="VV14" s="25"/>
      <c r="VW14" s="25"/>
      <c r="VX14" s="25"/>
      <c r="VY14" s="25"/>
      <c r="VZ14" s="25"/>
      <c r="WA14" s="25"/>
      <c r="WB14" s="25"/>
      <c r="WC14" s="25"/>
      <c r="WD14" s="25"/>
      <c r="WE14" s="25"/>
      <c r="WF14" s="25"/>
      <c r="WG14" s="25"/>
      <c r="WH14" s="25"/>
      <c r="WI14" s="25"/>
      <c r="WJ14" s="25"/>
      <c r="WK14" s="25"/>
      <c r="WL14" s="25"/>
      <c r="WM14" s="25"/>
      <c r="WN14" s="25"/>
      <c r="WO14" s="25"/>
      <c r="WP14" s="25"/>
      <c r="WQ14" s="25"/>
      <c r="WR14" s="25"/>
      <c r="WS14" s="25"/>
      <c r="WT14" s="25"/>
      <c r="WU14" s="25"/>
      <c r="WV14" s="25"/>
      <c r="WW14" s="25"/>
      <c r="WX14" s="25"/>
      <c r="WY14" s="25"/>
      <c r="WZ14" s="25"/>
      <c r="XA14" s="25"/>
      <c r="XB14" s="25"/>
      <c r="XC14" s="25"/>
      <c r="XD14" s="25"/>
      <c r="XE14" s="25"/>
      <c r="XF14" s="25"/>
      <c r="XG14" s="25"/>
      <c r="XH14" s="25"/>
      <c r="XI14" s="25"/>
      <c r="XJ14" s="25"/>
      <c r="XK14" s="25"/>
      <c r="XL14" s="25"/>
      <c r="XM14" s="25"/>
      <c r="XN14" s="25"/>
      <c r="XO14" s="25"/>
      <c r="XP14" s="25"/>
      <c r="XQ14" s="25"/>
      <c r="XR14" s="25"/>
      <c r="XS14" s="25"/>
      <c r="XT14" s="25"/>
      <c r="XU14" s="25"/>
      <c r="XV14" s="25"/>
      <c r="XW14" s="25"/>
      <c r="XX14" s="25"/>
      <c r="XY14" s="25"/>
      <c r="XZ14" s="25"/>
      <c r="YA14" s="25"/>
      <c r="YB14" s="25"/>
      <c r="YC14" s="25"/>
      <c r="YD14" s="25"/>
      <c r="YE14" s="25"/>
      <c r="YF14" s="25"/>
      <c r="YG14" s="25"/>
      <c r="YH14" s="25"/>
      <c r="YI14" s="25"/>
      <c r="YJ14" s="25"/>
      <c r="YK14" s="25"/>
      <c r="YL14" s="25"/>
      <c r="YM14" s="25"/>
      <c r="YN14" s="25"/>
      <c r="YO14" s="25"/>
      <c r="YP14" s="25"/>
      <c r="YQ14" s="25"/>
      <c r="YR14" s="25"/>
      <c r="YS14" s="25"/>
      <c r="YT14" s="25"/>
      <c r="YU14" s="25"/>
      <c r="YV14" s="25"/>
      <c r="YW14" s="25"/>
      <c r="YX14" s="25"/>
      <c r="YY14" s="25"/>
      <c r="YZ14" s="25"/>
      <c r="ZA14" s="25"/>
      <c r="ZB14" s="25"/>
      <c r="ZC14" s="25"/>
      <c r="ZD14" s="25"/>
      <c r="ZE14" s="25"/>
      <c r="ZF14" s="25"/>
      <c r="ZG14" s="25"/>
      <c r="ZH14" s="25"/>
      <c r="ZI14" s="25"/>
      <c r="ZJ14" s="25"/>
      <c r="ZK14" s="25"/>
      <c r="ZL14" s="25"/>
      <c r="ZM14" s="25"/>
      <c r="ZN14" s="25"/>
      <c r="ZO14" s="25"/>
      <c r="ZP14" s="25"/>
      <c r="ZQ14" s="25"/>
      <c r="ZR14" s="25"/>
      <c r="ZS14" s="25"/>
      <c r="ZT14" s="25"/>
      <c r="ZU14" s="25"/>
      <c r="ZV14" s="25"/>
      <c r="ZW14" s="25"/>
      <c r="ZX14" s="25"/>
      <c r="ZY14" s="25"/>
      <c r="ZZ14" s="25"/>
      <c r="AAA14" s="25"/>
      <c r="AAB14" s="25"/>
      <c r="AAC14" s="25"/>
      <c r="AAD14" s="25"/>
      <c r="AAE14" s="25"/>
      <c r="AAF14" s="25"/>
      <c r="AAG14" s="25"/>
      <c r="AAH14" s="25"/>
      <c r="AAI14" s="25"/>
      <c r="AAJ14" s="25"/>
      <c r="AAK14" s="25"/>
      <c r="AAL14" s="25"/>
      <c r="AAM14" s="25"/>
      <c r="AAN14" s="25"/>
      <c r="AAO14" s="25"/>
      <c r="AAP14" s="25"/>
      <c r="AAQ14" s="25"/>
      <c r="AAR14" s="25"/>
      <c r="AAS14" s="25"/>
      <c r="AAT14" s="25"/>
      <c r="AAU14" s="25"/>
      <c r="AAV14" s="25"/>
      <c r="AAW14" s="25"/>
      <c r="AAX14" s="25"/>
      <c r="AAY14" s="25"/>
      <c r="AAZ14" s="25"/>
      <c r="ABA14" s="25"/>
      <c r="ABB14" s="25"/>
      <c r="ABC14" s="25"/>
      <c r="ABD14" s="25"/>
      <c r="ABE14" s="25"/>
      <c r="ABF14" s="25"/>
      <c r="ABG14" s="25"/>
      <c r="ABH14" s="25"/>
      <c r="ABI14" s="25"/>
      <c r="ABJ14" s="25"/>
      <c r="ABK14" s="25"/>
      <c r="ABL14" s="25"/>
      <c r="ABM14" s="25"/>
      <c r="ABN14" s="25"/>
      <c r="ABO14" s="25"/>
      <c r="ABP14" s="25"/>
      <c r="ABQ14" s="25"/>
      <c r="ABR14" s="25"/>
      <c r="ABS14" s="25"/>
      <c r="ABT14" s="25"/>
      <c r="ABU14" s="25"/>
      <c r="ABV14" s="25"/>
      <c r="ABW14" s="25"/>
      <c r="ABX14" s="25"/>
      <c r="ABY14" s="25"/>
      <c r="ABZ14" s="25"/>
      <c r="ACA14" s="25"/>
      <c r="ACB14" s="25"/>
      <c r="ACC14" s="25"/>
      <c r="ACD14" s="25"/>
      <c r="ACE14" s="25"/>
      <c r="ACF14" s="25"/>
      <c r="ACG14" s="25"/>
      <c r="ACH14" s="25"/>
      <c r="ACI14" s="25"/>
      <c r="ACJ14" s="25"/>
      <c r="ACK14" s="25"/>
      <c r="ACL14" s="25"/>
      <c r="ACM14" s="25"/>
      <c r="ACN14" s="25"/>
      <c r="ACO14" s="25"/>
      <c r="ACP14" s="25"/>
      <c r="ACQ14" s="25"/>
      <c r="ACR14" s="25"/>
      <c r="ACS14" s="25"/>
      <c r="ACT14" s="25"/>
      <c r="ACU14" s="25"/>
      <c r="ACV14" s="25"/>
      <c r="ACW14" s="25"/>
      <c r="ACX14" s="25"/>
      <c r="ACY14" s="25"/>
      <c r="ACZ14" s="25"/>
      <c r="ADA14" s="25"/>
      <c r="ADB14" s="25"/>
      <c r="ADC14" s="25"/>
      <c r="ADD14" s="25"/>
      <c r="ADE14" s="25"/>
      <c r="ADF14" s="25"/>
      <c r="ADG14" s="25"/>
      <c r="ADH14" s="25"/>
      <c r="ADI14" s="25"/>
      <c r="ADJ14" s="25"/>
      <c r="ADK14" s="25"/>
      <c r="ADL14" s="25"/>
      <c r="ADM14" s="25"/>
      <c r="ADN14" s="25"/>
      <c r="ADO14" s="25"/>
      <c r="ADP14" s="25"/>
      <c r="ADQ14" s="25"/>
      <c r="ADR14" s="25"/>
      <c r="ADS14" s="25"/>
      <c r="ADT14" s="25"/>
      <c r="ADU14" s="25"/>
      <c r="ADV14" s="25"/>
      <c r="ADW14" s="25"/>
      <c r="ADX14" s="25"/>
      <c r="ADY14" s="25"/>
      <c r="ADZ14" s="25"/>
      <c r="AEA14" s="25"/>
      <c r="AEB14" s="25"/>
      <c r="AEC14" s="25"/>
      <c r="AED14" s="25"/>
      <c r="AEE14" s="25"/>
      <c r="AEF14" s="25"/>
      <c r="AEG14" s="25"/>
      <c r="AEH14" s="25"/>
      <c r="AEI14" s="25"/>
      <c r="AEJ14" s="25"/>
      <c r="AEK14" s="25"/>
      <c r="AEL14" s="25"/>
      <c r="AEM14" s="25"/>
      <c r="AEN14" s="25"/>
      <c r="AEO14" s="25"/>
      <c r="AEP14" s="25"/>
      <c r="AEQ14" s="25"/>
      <c r="AER14" s="25"/>
      <c r="AES14" s="25"/>
      <c r="AET14" s="25"/>
      <c r="AEU14" s="25"/>
      <c r="AEV14" s="25"/>
      <c r="AEW14" s="25"/>
      <c r="AEX14" s="25"/>
      <c r="AEY14" s="25"/>
      <c r="AEZ14" s="25"/>
      <c r="AFA14" s="25"/>
      <c r="AFB14" s="25"/>
      <c r="AFC14" s="25"/>
      <c r="AFD14" s="25"/>
      <c r="AFE14" s="25"/>
      <c r="AFF14" s="25"/>
      <c r="AFG14" s="25"/>
      <c r="AFH14" s="25"/>
      <c r="AFI14" s="25"/>
      <c r="AFJ14" s="25"/>
      <c r="AFK14" s="25"/>
      <c r="AFL14" s="25"/>
      <c r="AFM14" s="25"/>
      <c r="AFN14" s="25"/>
      <c r="AFO14" s="25"/>
      <c r="AFP14" s="25"/>
      <c r="AFQ14" s="25"/>
      <c r="AFR14" s="25"/>
      <c r="AFS14" s="25"/>
      <c r="AFT14" s="25"/>
      <c r="AFU14" s="25"/>
      <c r="AFV14" s="25"/>
      <c r="AFW14" s="25"/>
      <c r="AFX14" s="25"/>
      <c r="AFY14" s="25"/>
      <c r="AFZ14" s="25"/>
      <c r="AGA14" s="25"/>
      <c r="AGB14" s="25"/>
      <c r="AGC14" s="25"/>
      <c r="AGD14" s="25"/>
      <c r="AGE14" s="25"/>
      <c r="AGF14" s="25"/>
      <c r="AGG14" s="25"/>
      <c r="AGH14" s="25"/>
      <c r="AGI14" s="25"/>
      <c r="AGJ14" s="25"/>
      <c r="AGK14" s="25"/>
      <c r="AGL14" s="25"/>
      <c r="AGM14" s="25"/>
      <c r="AGN14" s="25"/>
      <c r="AGO14" s="25"/>
      <c r="AGP14" s="25"/>
      <c r="AGQ14" s="25"/>
      <c r="AGR14" s="25"/>
      <c r="AGS14" s="25"/>
      <c r="AGT14" s="25"/>
      <c r="AGU14" s="25"/>
      <c r="AGV14" s="25"/>
      <c r="AGW14" s="25"/>
      <c r="AGX14" s="25"/>
      <c r="AGY14" s="25"/>
      <c r="AGZ14" s="25"/>
      <c r="AHA14" s="25"/>
      <c r="AHB14" s="25"/>
      <c r="AHC14" s="25"/>
      <c r="AHD14" s="25"/>
      <c r="AHE14" s="25"/>
      <c r="AHF14" s="25"/>
      <c r="AHG14" s="25"/>
      <c r="AHH14" s="25"/>
      <c r="AHI14" s="25"/>
      <c r="AHJ14" s="25"/>
      <c r="AHK14" s="25"/>
      <c r="AHL14" s="25"/>
      <c r="AHM14" s="25"/>
      <c r="AHN14" s="25"/>
      <c r="AHO14" s="25"/>
      <c r="AHP14" s="25"/>
      <c r="AHQ14" s="25"/>
      <c r="AHR14" s="25"/>
      <c r="AHS14" s="25"/>
      <c r="AHT14" s="25"/>
      <c r="AHU14" s="25"/>
      <c r="AHV14" s="25"/>
      <c r="AHW14" s="25"/>
      <c r="AHX14" s="25"/>
      <c r="AHY14" s="25"/>
      <c r="AHZ14" s="25"/>
      <c r="AIA14" s="25"/>
      <c r="AIB14" s="25"/>
      <c r="AIC14" s="25"/>
      <c r="AID14" s="25"/>
      <c r="AIE14" s="25"/>
      <c r="AIF14" s="25"/>
      <c r="AIG14" s="25"/>
      <c r="AIH14" s="25"/>
      <c r="AII14" s="25"/>
      <c r="AIJ14" s="25"/>
      <c r="AIK14" s="25"/>
      <c r="AIL14" s="25"/>
      <c r="AIM14" s="25"/>
      <c r="AIN14" s="25"/>
      <c r="AIO14" s="25"/>
      <c r="AIP14" s="25"/>
      <c r="AIQ14" s="25"/>
      <c r="AIR14" s="25"/>
      <c r="AIS14" s="25"/>
      <c r="AIT14" s="25"/>
      <c r="AIU14" s="25"/>
      <c r="AIV14" s="25"/>
      <c r="AIW14" s="25"/>
      <c r="AIX14" s="25"/>
      <c r="AIY14" s="25"/>
      <c r="AIZ14" s="25"/>
      <c r="AJA14" s="25"/>
      <c r="AJB14" s="25"/>
      <c r="AJC14" s="25"/>
      <c r="AJD14" s="25"/>
      <c r="AJE14" s="25"/>
      <c r="AJF14" s="25"/>
      <c r="AJG14" s="25"/>
      <c r="AJH14" s="25"/>
      <c r="AJI14" s="25"/>
      <c r="AJJ14" s="25"/>
      <c r="AJK14" s="25"/>
      <c r="AJL14" s="25"/>
      <c r="AJM14" s="25"/>
      <c r="AJN14" s="25"/>
      <c r="AJO14" s="25"/>
      <c r="AJP14" s="25"/>
      <c r="AJQ14" s="25"/>
      <c r="AJR14" s="25"/>
      <c r="AJS14" s="25"/>
      <c r="AJT14" s="25"/>
      <c r="AJU14" s="25"/>
      <c r="AJV14" s="25"/>
      <c r="AJW14" s="25"/>
      <c r="AJX14" s="25"/>
      <c r="AJY14" s="25"/>
      <c r="AJZ14" s="25"/>
      <c r="AKA14" s="25"/>
      <c r="AKB14" s="25"/>
      <c r="AKC14" s="25"/>
      <c r="AKD14" s="25"/>
      <c r="AKE14" s="25"/>
      <c r="AKF14" s="25"/>
      <c r="AKG14" s="25"/>
      <c r="AKH14" s="25"/>
      <c r="AKI14" s="25"/>
      <c r="AKJ14" s="25"/>
      <c r="AKK14" s="25"/>
      <c r="AKL14" s="25"/>
      <c r="AKM14" s="25"/>
      <c r="AKN14" s="25"/>
      <c r="AKO14" s="25"/>
      <c r="AKP14" s="25"/>
      <c r="AKQ14" s="25"/>
      <c r="AKR14" s="25"/>
      <c r="AKS14" s="25"/>
      <c r="AKT14" s="25"/>
      <c r="AKU14" s="25"/>
      <c r="AKV14" s="25"/>
      <c r="AKW14" s="25"/>
      <c r="AKX14" s="25"/>
      <c r="AKY14" s="25"/>
      <c r="AKZ14" s="25"/>
      <c r="ALA14" s="25"/>
      <c r="ALB14" s="25"/>
      <c r="ALC14" s="25"/>
      <c r="ALD14" s="25"/>
      <c r="ALE14" s="25"/>
      <c r="ALF14" s="25"/>
      <c r="ALG14" s="25"/>
      <c r="ALH14" s="25"/>
      <c r="ALI14" s="25"/>
      <c r="ALJ14" s="25"/>
      <c r="ALK14" s="25"/>
      <c r="ALL14" s="25"/>
      <c r="ALM14" s="25"/>
      <c r="ALN14" s="25"/>
      <c r="ALO14" s="25"/>
      <c r="ALP14" s="25"/>
      <c r="ALQ14" s="25"/>
      <c r="ALR14" s="25"/>
      <c r="ALS14" s="25"/>
      <c r="ALT14" s="25"/>
      <c r="ALU14" s="25"/>
      <c r="ALV14" s="25"/>
      <c r="ALW14" s="25"/>
      <c r="ALX14" s="25"/>
      <c r="ALY14" s="25"/>
      <c r="ALZ14" s="25"/>
      <c r="AMA14" s="25"/>
      <c r="AMB14" s="25"/>
      <c r="AMC14" s="25"/>
      <c r="AMD14" s="25"/>
      <c r="AME14" s="25"/>
      <c r="AMF14" s="25"/>
      <c r="AMG14" s="25"/>
      <c r="AMH14" s="25"/>
    </row>
    <row r="15" spans="2:1022" ht="23.25" customHeight="1" x14ac:dyDescent="0.2">
      <c r="B15" s="61"/>
      <c r="C15" s="35" t="s">
        <v>9</v>
      </c>
      <c r="D15" s="36" t="s">
        <v>10</v>
      </c>
      <c r="E15" s="35" t="s">
        <v>11</v>
      </c>
      <c r="F15" s="35" t="s">
        <v>9</v>
      </c>
      <c r="G15" s="36" t="s">
        <v>10</v>
      </c>
      <c r="H15" s="36" t="s">
        <v>11</v>
      </c>
      <c r="K15"/>
      <c r="L15"/>
      <c r="M15"/>
      <c r="N15"/>
      <c r="O1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</row>
    <row r="16" spans="2:1022" x14ac:dyDescent="0.2">
      <c r="B16" s="18" t="s">
        <v>12</v>
      </c>
      <c r="C16" s="20">
        <v>2567</v>
      </c>
      <c r="D16" s="20">
        <v>134</v>
      </c>
      <c r="E16" s="20">
        <v>2701</v>
      </c>
      <c r="F16" s="26">
        <v>0.20693268843208384</v>
      </c>
      <c r="G16" s="26">
        <v>0.16441717791411042</v>
      </c>
      <c r="H16" s="26">
        <v>0.20431164901664145</v>
      </c>
      <c r="J16" s="51"/>
      <c r="K16"/>
      <c r="L16"/>
      <c r="M16"/>
      <c r="N16"/>
      <c r="O1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5"/>
      <c r="OG16" s="25"/>
      <c r="OH16" s="25"/>
      <c r="OI16" s="25"/>
      <c r="OJ16" s="25"/>
      <c r="OK16" s="25"/>
      <c r="OL16" s="25"/>
      <c r="OM16" s="25"/>
      <c r="ON16" s="25"/>
      <c r="OO16" s="25"/>
      <c r="OP16" s="25"/>
      <c r="OQ16" s="25"/>
      <c r="OR16" s="25"/>
      <c r="OS16" s="25"/>
      <c r="OT16" s="25"/>
      <c r="OU16" s="25"/>
      <c r="OV16" s="25"/>
      <c r="OW16" s="25"/>
      <c r="OX16" s="25"/>
      <c r="OY16" s="25"/>
      <c r="OZ16" s="25"/>
      <c r="PA16" s="25"/>
      <c r="PB16" s="25"/>
      <c r="PC16" s="25"/>
      <c r="PD16" s="25"/>
      <c r="PE16" s="25"/>
      <c r="PF16" s="25"/>
      <c r="PG16" s="25"/>
      <c r="PH16" s="25"/>
      <c r="PI16" s="25"/>
      <c r="PJ16" s="25"/>
      <c r="PK16" s="25"/>
      <c r="PL16" s="25"/>
      <c r="PM16" s="25"/>
      <c r="PN16" s="25"/>
      <c r="PO16" s="25"/>
      <c r="PP16" s="25"/>
      <c r="PQ16" s="25"/>
      <c r="PR16" s="25"/>
      <c r="PS16" s="25"/>
      <c r="PT16" s="25"/>
      <c r="PU16" s="25"/>
      <c r="PV16" s="25"/>
      <c r="PW16" s="25"/>
      <c r="PX16" s="25"/>
      <c r="PY16" s="25"/>
      <c r="PZ16" s="25"/>
      <c r="QA16" s="25"/>
      <c r="QB16" s="25"/>
      <c r="QC16" s="25"/>
      <c r="QD16" s="25"/>
      <c r="QE16" s="25"/>
      <c r="QF16" s="25"/>
      <c r="QG16" s="25"/>
      <c r="QH16" s="25"/>
      <c r="QI16" s="25"/>
      <c r="QJ16" s="25"/>
      <c r="QK16" s="25"/>
      <c r="QL16" s="25"/>
      <c r="QM16" s="25"/>
      <c r="QN16" s="25"/>
      <c r="QO16" s="25"/>
      <c r="QP16" s="25"/>
      <c r="QQ16" s="25"/>
      <c r="QR16" s="25"/>
      <c r="QS16" s="25"/>
      <c r="QT16" s="25"/>
      <c r="QU16" s="25"/>
      <c r="QV16" s="25"/>
      <c r="QW16" s="25"/>
      <c r="QX16" s="25"/>
      <c r="QY16" s="25"/>
      <c r="QZ16" s="25"/>
      <c r="RA16" s="25"/>
      <c r="RB16" s="25"/>
      <c r="RC16" s="25"/>
      <c r="RD16" s="25"/>
      <c r="RE16" s="25"/>
      <c r="RF16" s="25"/>
      <c r="RG16" s="25"/>
      <c r="RH16" s="25"/>
      <c r="RI16" s="25"/>
      <c r="RJ16" s="25"/>
      <c r="RK16" s="25"/>
      <c r="RL16" s="25"/>
      <c r="RM16" s="25"/>
      <c r="RN16" s="25"/>
      <c r="RO16" s="25"/>
      <c r="RP16" s="25"/>
      <c r="RQ16" s="25"/>
      <c r="RR16" s="25"/>
      <c r="RS16" s="25"/>
      <c r="RT16" s="25"/>
      <c r="RU16" s="25"/>
      <c r="RV16" s="25"/>
      <c r="RW16" s="25"/>
      <c r="RX16" s="25"/>
      <c r="RY16" s="25"/>
      <c r="RZ16" s="25"/>
      <c r="SA16" s="25"/>
      <c r="SB16" s="25"/>
      <c r="SC16" s="25"/>
      <c r="SD16" s="25"/>
      <c r="SE16" s="25"/>
      <c r="SF16" s="25"/>
      <c r="SG16" s="25"/>
      <c r="SH16" s="25"/>
      <c r="SI16" s="25"/>
      <c r="SJ16" s="25"/>
      <c r="SK16" s="25"/>
      <c r="SL16" s="25"/>
      <c r="SM16" s="25"/>
      <c r="SN16" s="25"/>
      <c r="SO16" s="25"/>
      <c r="SP16" s="25"/>
      <c r="SQ16" s="25"/>
      <c r="SR16" s="25"/>
      <c r="SS16" s="25"/>
      <c r="ST16" s="25"/>
      <c r="SU16" s="25"/>
      <c r="SV16" s="25"/>
      <c r="SW16" s="25"/>
      <c r="SX16" s="25"/>
      <c r="SY16" s="25"/>
      <c r="SZ16" s="25"/>
      <c r="TA16" s="25"/>
      <c r="TB16" s="25"/>
      <c r="TC16" s="25"/>
      <c r="TD16" s="25"/>
      <c r="TE16" s="25"/>
      <c r="TF16" s="25"/>
      <c r="TG16" s="25"/>
      <c r="TH16" s="25"/>
      <c r="TI16" s="25"/>
      <c r="TJ16" s="25"/>
      <c r="TK16" s="25"/>
      <c r="TL16" s="25"/>
      <c r="TM16" s="25"/>
      <c r="TN16" s="25"/>
      <c r="TO16" s="25"/>
      <c r="TP16" s="25"/>
      <c r="TQ16" s="25"/>
      <c r="TR16" s="25"/>
      <c r="TS16" s="25"/>
      <c r="TT16" s="25"/>
      <c r="TU16" s="25"/>
      <c r="TV16" s="25"/>
      <c r="TW16" s="25"/>
      <c r="TX16" s="25"/>
      <c r="TY16" s="25"/>
      <c r="TZ16" s="25"/>
      <c r="UA16" s="25"/>
      <c r="UB16" s="25"/>
      <c r="UC16" s="25"/>
      <c r="UD16" s="25"/>
      <c r="UE16" s="25"/>
      <c r="UF16" s="25"/>
      <c r="UG16" s="25"/>
      <c r="UH16" s="25"/>
      <c r="UI16" s="25"/>
      <c r="UJ16" s="25"/>
      <c r="UK16" s="25"/>
      <c r="UL16" s="25"/>
      <c r="UM16" s="25"/>
      <c r="UN16" s="25"/>
      <c r="UO16" s="25"/>
      <c r="UP16" s="25"/>
      <c r="UQ16" s="25"/>
      <c r="UR16" s="25"/>
      <c r="US16" s="25"/>
      <c r="UT16" s="25"/>
      <c r="UU16" s="25"/>
      <c r="UV16" s="25"/>
      <c r="UW16" s="25"/>
      <c r="UX16" s="25"/>
      <c r="UY16" s="25"/>
      <c r="UZ16" s="25"/>
      <c r="VA16" s="25"/>
      <c r="VB16" s="25"/>
      <c r="VC16" s="25"/>
      <c r="VD16" s="25"/>
      <c r="VE16" s="25"/>
      <c r="VF16" s="25"/>
      <c r="VG16" s="25"/>
      <c r="VH16" s="25"/>
      <c r="VI16" s="25"/>
      <c r="VJ16" s="25"/>
      <c r="VK16" s="25"/>
      <c r="VL16" s="25"/>
      <c r="VM16" s="25"/>
      <c r="VN16" s="25"/>
      <c r="VO16" s="25"/>
      <c r="VP16" s="25"/>
      <c r="VQ16" s="25"/>
      <c r="VR16" s="25"/>
      <c r="VS16" s="25"/>
      <c r="VT16" s="25"/>
      <c r="VU16" s="25"/>
      <c r="VV16" s="25"/>
      <c r="VW16" s="25"/>
      <c r="VX16" s="25"/>
      <c r="VY16" s="25"/>
      <c r="VZ16" s="25"/>
      <c r="WA16" s="25"/>
      <c r="WB16" s="25"/>
      <c r="WC16" s="25"/>
      <c r="WD16" s="25"/>
      <c r="WE16" s="25"/>
      <c r="WF16" s="25"/>
      <c r="WG16" s="25"/>
      <c r="WH16" s="25"/>
      <c r="WI16" s="25"/>
      <c r="WJ16" s="25"/>
      <c r="WK16" s="25"/>
      <c r="WL16" s="25"/>
      <c r="WM16" s="25"/>
      <c r="WN16" s="25"/>
      <c r="WO16" s="25"/>
      <c r="WP16" s="25"/>
      <c r="WQ16" s="25"/>
      <c r="WR16" s="25"/>
      <c r="WS16" s="25"/>
      <c r="WT16" s="25"/>
      <c r="WU16" s="25"/>
      <c r="WV16" s="25"/>
      <c r="WW16" s="25"/>
      <c r="WX16" s="25"/>
      <c r="WY16" s="25"/>
      <c r="WZ16" s="25"/>
      <c r="XA16" s="25"/>
      <c r="XB16" s="25"/>
      <c r="XC16" s="25"/>
      <c r="XD16" s="25"/>
      <c r="XE16" s="25"/>
      <c r="XF16" s="25"/>
      <c r="XG16" s="25"/>
      <c r="XH16" s="25"/>
      <c r="XI16" s="25"/>
      <c r="XJ16" s="25"/>
      <c r="XK16" s="25"/>
      <c r="XL16" s="25"/>
      <c r="XM16" s="25"/>
      <c r="XN16" s="25"/>
      <c r="XO16" s="25"/>
      <c r="XP16" s="25"/>
      <c r="XQ16" s="25"/>
      <c r="XR16" s="25"/>
      <c r="XS16" s="25"/>
      <c r="XT16" s="25"/>
      <c r="XU16" s="25"/>
      <c r="XV16" s="25"/>
      <c r="XW16" s="25"/>
      <c r="XX16" s="25"/>
      <c r="XY16" s="25"/>
      <c r="XZ16" s="25"/>
      <c r="YA16" s="25"/>
      <c r="YB16" s="25"/>
      <c r="YC16" s="25"/>
      <c r="YD16" s="25"/>
      <c r="YE16" s="25"/>
      <c r="YF16" s="25"/>
      <c r="YG16" s="25"/>
      <c r="YH16" s="25"/>
      <c r="YI16" s="25"/>
      <c r="YJ16" s="25"/>
      <c r="YK16" s="25"/>
      <c r="YL16" s="25"/>
      <c r="YM16" s="25"/>
      <c r="YN16" s="25"/>
      <c r="YO16" s="25"/>
      <c r="YP16" s="25"/>
      <c r="YQ16" s="25"/>
      <c r="YR16" s="25"/>
      <c r="YS16" s="25"/>
      <c r="YT16" s="25"/>
      <c r="YU16" s="25"/>
      <c r="YV16" s="25"/>
      <c r="YW16" s="25"/>
      <c r="YX16" s="25"/>
      <c r="YY16" s="25"/>
      <c r="YZ16" s="25"/>
      <c r="ZA16" s="25"/>
      <c r="ZB16" s="25"/>
      <c r="ZC16" s="25"/>
      <c r="ZD16" s="25"/>
      <c r="ZE16" s="25"/>
      <c r="ZF16" s="25"/>
      <c r="ZG16" s="25"/>
      <c r="ZH16" s="25"/>
      <c r="ZI16" s="25"/>
      <c r="ZJ16" s="25"/>
      <c r="ZK16" s="25"/>
      <c r="ZL16" s="25"/>
      <c r="ZM16" s="25"/>
      <c r="ZN16" s="25"/>
      <c r="ZO16" s="25"/>
      <c r="ZP16" s="25"/>
      <c r="ZQ16" s="25"/>
      <c r="ZR16" s="25"/>
      <c r="ZS16" s="25"/>
      <c r="ZT16" s="25"/>
      <c r="ZU16" s="25"/>
      <c r="ZV16" s="25"/>
      <c r="ZW16" s="25"/>
      <c r="ZX16" s="25"/>
      <c r="ZY16" s="25"/>
      <c r="ZZ16" s="25"/>
      <c r="AAA16" s="25"/>
      <c r="AAB16" s="25"/>
      <c r="AAC16" s="25"/>
      <c r="AAD16" s="25"/>
      <c r="AAE16" s="25"/>
      <c r="AAF16" s="25"/>
      <c r="AAG16" s="25"/>
      <c r="AAH16" s="25"/>
      <c r="AAI16" s="25"/>
      <c r="AAJ16" s="25"/>
      <c r="AAK16" s="25"/>
      <c r="AAL16" s="25"/>
      <c r="AAM16" s="25"/>
      <c r="AAN16" s="25"/>
      <c r="AAO16" s="25"/>
      <c r="AAP16" s="25"/>
      <c r="AAQ16" s="25"/>
      <c r="AAR16" s="25"/>
      <c r="AAS16" s="25"/>
      <c r="AAT16" s="25"/>
      <c r="AAU16" s="25"/>
      <c r="AAV16" s="25"/>
      <c r="AAW16" s="25"/>
      <c r="AAX16" s="25"/>
      <c r="AAY16" s="25"/>
      <c r="AAZ16" s="25"/>
      <c r="ABA16" s="25"/>
      <c r="ABB16" s="25"/>
      <c r="ABC16" s="25"/>
      <c r="ABD16" s="25"/>
      <c r="ABE16" s="25"/>
      <c r="ABF16" s="25"/>
      <c r="ABG16" s="25"/>
      <c r="ABH16" s="25"/>
      <c r="ABI16" s="25"/>
      <c r="ABJ16" s="25"/>
      <c r="ABK16" s="25"/>
      <c r="ABL16" s="25"/>
      <c r="ABM16" s="25"/>
      <c r="ABN16" s="25"/>
      <c r="ABO16" s="25"/>
      <c r="ABP16" s="25"/>
      <c r="ABQ16" s="25"/>
      <c r="ABR16" s="25"/>
      <c r="ABS16" s="25"/>
      <c r="ABT16" s="25"/>
      <c r="ABU16" s="25"/>
      <c r="ABV16" s="25"/>
      <c r="ABW16" s="25"/>
      <c r="ABX16" s="25"/>
      <c r="ABY16" s="25"/>
      <c r="ABZ16" s="25"/>
      <c r="ACA16" s="25"/>
      <c r="ACB16" s="25"/>
      <c r="ACC16" s="25"/>
      <c r="ACD16" s="25"/>
      <c r="ACE16" s="25"/>
      <c r="ACF16" s="25"/>
      <c r="ACG16" s="25"/>
      <c r="ACH16" s="25"/>
      <c r="ACI16" s="25"/>
      <c r="ACJ16" s="25"/>
      <c r="ACK16" s="25"/>
      <c r="ACL16" s="25"/>
      <c r="ACM16" s="25"/>
      <c r="ACN16" s="25"/>
      <c r="ACO16" s="25"/>
      <c r="ACP16" s="25"/>
      <c r="ACQ16" s="25"/>
      <c r="ACR16" s="25"/>
      <c r="ACS16" s="25"/>
      <c r="ACT16" s="25"/>
      <c r="ACU16" s="25"/>
      <c r="ACV16" s="25"/>
      <c r="ACW16" s="25"/>
      <c r="ACX16" s="25"/>
      <c r="ACY16" s="25"/>
      <c r="ACZ16" s="25"/>
      <c r="ADA16" s="25"/>
      <c r="ADB16" s="25"/>
      <c r="ADC16" s="25"/>
      <c r="ADD16" s="25"/>
      <c r="ADE16" s="25"/>
      <c r="ADF16" s="25"/>
      <c r="ADG16" s="25"/>
      <c r="ADH16" s="25"/>
      <c r="ADI16" s="25"/>
      <c r="ADJ16" s="25"/>
      <c r="ADK16" s="25"/>
      <c r="ADL16" s="25"/>
      <c r="ADM16" s="25"/>
      <c r="ADN16" s="25"/>
      <c r="ADO16" s="25"/>
      <c r="ADP16" s="25"/>
      <c r="ADQ16" s="25"/>
      <c r="ADR16" s="25"/>
      <c r="ADS16" s="25"/>
      <c r="ADT16" s="25"/>
      <c r="ADU16" s="25"/>
      <c r="ADV16" s="25"/>
      <c r="ADW16" s="25"/>
      <c r="ADX16" s="25"/>
      <c r="ADY16" s="25"/>
      <c r="ADZ16" s="25"/>
      <c r="AEA16" s="25"/>
      <c r="AEB16" s="25"/>
      <c r="AEC16" s="25"/>
      <c r="AED16" s="25"/>
      <c r="AEE16" s="25"/>
      <c r="AEF16" s="25"/>
      <c r="AEG16" s="25"/>
      <c r="AEH16" s="25"/>
      <c r="AEI16" s="25"/>
      <c r="AEJ16" s="25"/>
      <c r="AEK16" s="25"/>
      <c r="AEL16" s="25"/>
      <c r="AEM16" s="25"/>
      <c r="AEN16" s="25"/>
      <c r="AEO16" s="25"/>
      <c r="AEP16" s="25"/>
      <c r="AEQ16" s="25"/>
      <c r="AER16" s="25"/>
      <c r="AES16" s="25"/>
      <c r="AET16" s="25"/>
      <c r="AEU16" s="25"/>
      <c r="AEV16" s="25"/>
      <c r="AEW16" s="25"/>
      <c r="AEX16" s="25"/>
      <c r="AEY16" s="25"/>
      <c r="AEZ16" s="25"/>
      <c r="AFA16" s="25"/>
      <c r="AFB16" s="25"/>
      <c r="AFC16" s="25"/>
      <c r="AFD16" s="25"/>
      <c r="AFE16" s="25"/>
      <c r="AFF16" s="25"/>
      <c r="AFG16" s="25"/>
      <c r="AFH16" s="25"/>
      <c r="AFI16" s="25"/>
      <c r="AFJ16" s="25"/>
      <c r="AFK16" s="25"/>
      <c r="AFL16" s="25"/>
      <c r="AFM16" s="25"/>
      <c r="AFN16" s="25"/>
      <c r="AFO16" s="25"/>
      <c r="AFP16" s="25"/>
      <c r="AFQ16" s="25"/>
      <c r="AFR16" s="25"/>
      <c r="AFS16" s="25"/>
      <c r="AFT16" s="25"/>
      <c r="AFU16" s="25"/>
      <c r="AFV16" s="25"/>
      <c r="AFW16" s="25"/>
      <c r="AFX16" s="25"/>
      <c r="AFY16" s="25"/>
      <c r="AFZ16" s="25"/>
      <c r="AGA16" s="25"/>
      <c r="AGB16" s="25"/>
      <c r="AGC16" s="25"/>
      <c r="AGD16" s="25"/>
      <c r="AGE16" s="25"/>
      <c r="AGF16" s="25"/>
      <c r="AGG16" s="25"/>
      <c r="AGH16" s="25"/>
      <c r="AGI16" s="25"/>
      <c r="AGJ16" s="25"/>
      <c r="AGK16" s="25"/>
      <c r="AGL16" s="25"/>
      <c r="AGM16" s="25"/>
      <c r="AGN16" s="25"/>
      <c r="AGO16" s="25"/>
      <c r="AGP16" s="25"/>
      <c r="AGQ16" s="25"/>
      <c r="AGR16" s="25"/>
      <c r="AGS16" s="25"/>
      <c r="AGT16" s="25"/>
      <c r="AGU16" s="25"/>
      <c r="AGV16" s="25"/>
      <c r="AGW16" s="25"/>
      <c r="AGX16" s="25"/>
      <c r="AGY16" s="25"/>
      <c r="AGZ16" s="25"/>
      <c r="AHA16" s="25"/>
      <c r="AHB16" s="25"/>
      <c r="AHC16" s="25"/>
      <c r="AHD16" s="25"/>
      <c r="AHE16" s="25"/>
      <c r="AHF16" s="25"/>
      <c r="AHG16" s="25"/>
      <c r="AHH16" s="25"/>
      <c r="AHI16" s="25"/>
      <c r="AHJ16" s="25"/>
      <c r="AHK16" s="25"/>
      <c r="AHL16" s="25"/>
      <c r="AHM16" s="25"/>
      <c r="AHN16" s="25"/>
      <c r="AHO16" s="25"/>
      <c r="AHP16" s="25"/>
      <c r="AHQ16" s="25"/>
      <c r="AHR16" s="25"/>
      <c r="AHS16" s="25"/>
      <c r="AHT16" s="25"/>
      <c r="AHU16" s="25"/>
      <c r="AHV16" s="25"/>
      <c r="AHW16" s="25"/>
      <c r="AHX16" s="25"/>
      <c r="AHY16" s="25"/>
      <c r="AHZ16" s="25"/>
      <c r="AIA16" s="25"/>
      <c r="AIB16" s="25"/>
      <c r="AIC16" s="25"/>
      <c r="AID16" s="25"/>
      <c r="AIE16" s="25"/>
      <c r="AIF16" s="25"/>
      <c r="AIG16" s="25"/>
      <c r="AIH16" s="25"/>
      <c r="AII16" s="25"/>
      <c r="AIJ16" s="25"/>
      <c r="AIK16" s="25"/>
      <c r="AIL16" s="25"/>
      <c r="AIM16" s="25"/>
      <c r="AIN16" s="25"/>
      <c r="AIO16" s="25"/>
      <c r="AIP16" s="25"/>
      <c r="AIQ16" s="25"/>
      <c r="AIR16" s="25"/>
      <c r="AIS16" s="25"/>
      <c r="AIT16" s="25"/>
      <c r="AIU16" s="25"/>
      <c r="AIV16" s="25"/>
      <c r="AIW16" s="25"/>
      <c r="AIX16" s="25"/>
      <c r="AIY16" s="25"/>
      <c r="AIZ16" s="25"/>
      <c r="AJA16" s="25"/>
      <c r="AJB16" s="25"/>
      <c r="AJC16" s="25"/>
      <c r="AJD16" s="25"/>
      <c r="AJE16" s="25"/>
      <c r="AJF16" s="25"/>
      <c r="AJG16" s="25"/>
      <c r="AJH16" s="25"/>
      <c r="AJI16" s="25"/>
      <c r="AJJ16" s="25"/>
      <c r="AJK16" s="25"/>
      <c r="AJL16" s="25"/>
      <c r="AJM16" s="25"/>
      <c r="AJN16" s="25"/>
      <c r="AJO16" s="25"/>
      <c r="AJP16" s="25"/>
      <c r="AJQ16" s="25"/>
      <c r="AJR16" s="25"/>
      <c r="AJS16" s="25"/>
      <c r="AJT16" s="25"/>
      <c r="AJU16" s="25"/>
      <c r="AJV16" s="25"/>
      <c r="AJW16" s="25"/>
      <c r="AJX16" s="25"/>
      <c r="AJY16" s="25"/>
      <c r="AJZ16" s="25"/>
      <c r="AKA16" s="25"/>
      <c r="AKB16" s="25"/>
      <c r="AKC16" s="25"/>
      <c r="AKD16" s="25"/>
      <c r="AKE16" s="25"/>
      <c r="AKF16" s="25"/>
      <c r="AKG16" s="25"/>
      <c r="AKH16" s="25"/>
      <c r="AKI16" s="25"/>
      <c r="AKJ16" s="25"/>
      <c r="AKK16" s="25"/>
      <c r="AKL16" s="25"/>
      <c r="AKM16" s="25"/>
      <c r="AKN16" s="25"/>
      <c r="AKO16" s="25"/>
      <c r="AKP16" s="25"/>
      <c r="AKQ16" s="25"/>
      <c r="AKR16" s="25"/>
      <c r="AKS16" s="25"/>
      <c r="AKT16" s="25"/>
      <c r="AKU16" s="25"/>
      <c r="AKV16" s="25"/>
      <c r="AKW16" s="25"/>
      <c r="AKX16" s="25"/>
      <c r="AKY16" s="25"/>
      <c r="AKZ16" s="25"/>
      <c r="ALA16" s="25"/>
      <c r="ALB16" s="25"/>
      <c r="ALC16" s="25"/>
      <c r="ALD16" s="25"/>
      <c r="ALE16" s="25"/>
      <c r="ALF16" s="25"/>
      <c r="ALG16" s="25"/>
      <c r="ALH16" s="25"/>
      <c r="ALI16" s="25"/>
      <c r="ALJ16" s="25"/>
      <c r="ALK16" s="25"/>
      <c r="ALL16" s="25"/>
      <c r="ALM16" s="25"/>
      <c r="ALN16" s="25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</row>
    <row r="17" spans="2:1022" x14ac:dyDescent="0.2">
      <c r="B17" s="18" t="s">
        <v>13</v>
      </c>
      <c r="C17" s="20">
        <v>611</v>
      </c>
      <c r="D17" s="20">
        <v>29</v>
      </c>
      <c r="E17" s="20">
        <v>640</v>
      </c>
      <c r="F17" s="26">
        <v>0.36153846153846153</v>
      </c>
      <c r="G17" s="26">
        <v>0.31182795698924731</v>
      </c>
      <c r="H17" s="26">
        <v>0.35894559730790804</v>
      </c>
      <c r="J17" s="51"/>
      <c r="K17"/>
      <c r="L17"/>
      <c r="M17"/>
      <c r="N17"/>
      <c r="O17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</row>
    <row r="18" spans="2:1022" x14ac:dyDescent="0.2">
      <c r="B18" s="18" t="s">
        <v>87</v>
      </c>
      <c r="C18" s="20">
        <v>87</v>
      </c>
      <c r="D18" s="20">
        <v>10</v>
      </c>
      <c r="E18" s="20">
        <v>97</v>
      </c>
      <c r="F18" s="26">
        <v>9.5185995623632391E-2</v>
      </c>
      <c r="G18" s="26">
        <v>0.10989010989010989</v>
      </c>
      <c r="H18" s="26">
        <v>9.6517412935323385E-2</v>
      </c>
      <c r="J18" s="51"/>
      <c r="K18"/>
      <c r="L18"/>
      <c r="M18"/>
      <c r="N18"/>
      <c r="O18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</row>
    <row r="19" spans="2:1022" x14ac:dyDescent="0.2">
      <c r="B19" s="18" t="s">
        <v>15</v>
      </c>
      <c r="C19" s="20">
        <v>423</v>
      </c>
      <c r="D19" s="20">
        <v>28</v>
      </c>
      <c r="E19" s="20">
        <v>451</v>
      </c>
      <c r="F19" s="26">
        <v>0.33412322274881517</v>
      </c>
      <c r="G19" s="26">
        <v>0.22950819672131148</v>
      </c>
      <c r="H19" s="26">
        <v>0.3249279538904899</v>
      </c>
      <c r="J19" s="51"/>
      <c r="K19"/>
      <c r="L19"/>
      <c r="M19"/>
      <c r="N19"/>
      <c r="O19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</row>
    <row r="20" spans="2:1022" x14ac:dyDescent="0.2">
      <c r="B20" s="18" t="s">
        <v>16</v>
      </c>
      <c r="C20" s="20">
        <v>828</v>
      </c>
      <c r="D20" s="20">
        <v>52</v>
      </c>
      <c r="E20" s="20">
        <v>880</v>
      </c>
      <c r="F20" s="26">
        <v>0.2582657517155334</v>
      </c>
      <c r="G20" s="26">
        <v>0.25120772946859904</v>
      </c>
      <c r="H20" s="26">
        <v>0.25783767946088487</v>
      </c>
      <c r="J20" s="51"/>
      <c r="K20"/>
      <c r="L20"/>
      <c r="M20"/>
      <c r="N20"/>
      <c r="O20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</row>
    <row r="21" spans="2:1022" x14ac:dyDescent="0.2">
      <c r="B21" s="18" t="s">
        <v>17</v>
      </c>
      <c r="C21" s="20">
        <v>66</v>
      </c>
      <c r="D21" s="20">
        <v>6</v>
      </c>
      <c r="E21" s="20">
        <v>72</v>
      </c>
      <c r="F21" s="26">
        <v>0.14442013129102846</v>
      </c>
      <c r="G21" s="26">
        <v>0.15</v>
      </c>
      <c r="H21" s="26">
        <v>0.14486921529175051</v>
      </c>
      <c r="J21" s="51"/>
      <c r="K21"/>
      <c r="L21"/>
      <c r="M21"/>
      <c r="N21"/>
      <c r="O21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</row>
    <row r="22" spans="2:1022" x14ac:dyDescent="0.2">
      <c r="B22" s="18" t="s">
        <v>18</v>
      </c>
      <c r="C22" s="20">
        <v>1164</v>
      </c>
      <c r="D22" s="20">
        <v>46</v>
      </c>
      <c r="E22" s="20">
        <v>1210</v>
      </c>
      <c r="F22" s="26">
        <v>0.36511919698870765</v>
      </c>
      <c r="G22" s="26">
        <v>0.19913419913419914</v>
      </c>
      <c r="H22" s="26">
        <v>0.35390465048259723</v>
      </c>
      <c r="J22" s="51"/>
      <c r="K22"/>
      <c r="L22"/>
      <c r="M22"/>
      <c r="N22"/>
      <c r="O22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25"/>
      <c r="JC22" s="25"/>
      <c r="JD22" s="25"/>
      <c r="JE22" s="25"/>
      <c r="JF22" s="25"/>
      <c r="JG22" s="25"/>
      <c r="JH22" s="25"/>
      <c r="JI22" s="25"/>
      <c r="JJ22" s="25"/>
      <c r="JK22" s="25"/>
      <c r="JL22" s="25"/>
      <c r="JM22" s="25"/>
      <c r="JN22" s="25"/>
      <c r="JO22" s="25"/>
      <c r="JP22" s="25"/>
      <c r="JQ22" s="25"/>
      <c r="JR22" s="25"/>
      <c r="JS22" s="25"/>
      <c r="JT22" s="25"/>
      <c r="JU22" s="25"/>
      <c r="JV22" s="25"/>
      <c r="JW22" s="25"/>
      <c r="JX22" s="25"/>
      <c r="JY22" s="25"/>
      <c r="JZ22" s="25"/>
      <c r="KA22" s="25"/>
      <c r="KB22" s="25"/>
      <c r="KC22" s="25"/>
      <c r="KD22" s="25"/>
      <c r="KE22" s="25"/>
      <c r="KF22" s="25"/>
      <c r="KG22" s="25"/>
      <c r="KH22" s="25"/>
      <c r="KI22" s="25"/>
      <c r="KJ22" s="25"/>
      <c r="KK22" s="25"/>
      <c r="KL22" s="25"/>
      <c r="KM22" s="25"/>
      <c r="KN22" s="25"/>
      <c r="KO22" s="25"/>
      <c r="KP22" s="25"/>
      <c r="KQ22" s="25"/>
      <c r="KR22" s="25"/>
      <c r="KS22" s="25"/>
      <c r="KT22" s="25"/>
      <c r="KU22" s="25"/>
      <c r="KV22" s="25"/>
      <c r="KW22" s="25"/>
      <c r="KX22" s="25"/>
      <c r="KY22" s="25"/>
      <c r="KZ22" s="25"/>
      <c r="LA22" s="25"/>
      <c r="LB22" s="25"/>
      <c r="LC22" s="25"/>
      <c r="LD22" s="25"/>
      <c r="LE22" s="25"/>
      <c r="LF22" s="25"/>
      <c r="LG22" s="25"/>
      <c r="LH22" s="25"/>
      <c r="LI22" s="25"/>
      <c r="LJ22" s="25"/>
      <c r="LK22" s="25"/>
      <c r="LL22" s="25"/>
      <c r="LM22" s="25"/>
      <c r="LN22" s="25"/>
      <c r="LO22" s="25"/>
      <c r="LP22" s="25"/>
      <c r="LQ22" s="25"/>
      <c r="LR22" s="25"/>
      <c r="LS22" s="25"/>
      <c r="LT22" s="25"/>
      <c r="LU22" s="25"/>
      <c r="LV22" s="25"/>
      <c r="LW22" s="25"/>
      <c r="LX22" s="25"/>
      <c r="LY22" s="25"/>
      <c r="LZ22" s="25"/>
      <c r="MA22" s="25"/>
      <c r="MB22" s="25"/>
      <c r="MC22" s="25"/>
      <c r="MD22" s="25"/>
      <c r="ME22" s="25"/>
      <c r="MF22" s="25"/>
      <c r="MG22" s="25"/>
      <c r="MH22" s="25"/>
      <c r="MI22" s="25"/>
      <c r="MJ22" s="25"/>
      <c r="MK22" s="25"/>
      <c r="ML22" s="25"/>
      <c r="MM22" s="25"/>
      <c r="MN22" s="25"/>
      <c r="MO22" s="25"/>
      <c r="MP22" s="25"/>
      <c r="MQ22" s="25"/>
      <c r="MR22" s="25"/>
      <c r="MS22" s="25"/>
      <c r="MT22" s="25"/>
      <c r="MU22" s="25"/>
      <c r="MV22" s="25"/>
      <c r="MW22" s="25"/>
      <c r="MX22" s="25"/>
      <c r="MY22" s="25"/>
      <c r="MZ22" s="25"/>
      <c r="NA22" s="25"/>
      <c r="NB22" s="25"/>
      <c r="NC22" s="25"/>
      <c r="ND22" s="25"/>
      <c r="NE22" s="25"/>
      <c r="NF22" s="25"/>
      <c r="NG22" s="25"/>
      <c r="NH22" s="25"/>
      <c r="NI22" s="25"/>
      <c r="NJ22" s="25"/>
      <c r="NK22" s="25"/>
      <c r="NL22" s="25"/>
      <c r="NM22" s="25"/>
      <c r="NN22" s="25"/>
      <c r="NO22" s="25"/>
      <c r="NP22" s="25"/>
      <c r="NQ22" s="25"/>
      <c r="NR22" s="25"/>
      <c r="NS22" s="25"/>
      <c r="NT22" s="25"/>
      <c r="NU22" s="25"/>
      <c r="NV22" s="25"/>
      <c r="NW22" s="25"/>
      <c r="NX22" s="25"/>
      <c r="NY22" s="25"/>
      <c r="NZ22" s="25"/>
      <c r="OA22" s="25"/>
      <c r="OB22" s="25"/>
      <c r="OC22" s="25"/>
      <c r="OD22" s="25"/>
      <c r="OE22" s="25"/>
      <c r="OF22" s="25"/>
      <c r="OG22" s="25"/>
      <c r="OH22" s="25"/>
      <c r="OI22" s="25"/>
      <c r="OJ22" s="25"/>
      <c r="OK22" s="25"/>
      <c r="OL22" s="25"/>
      <c r="OM22" s="25"/>
      <c r="ON22" s="25"/>
      <c r="OO22" s="25"/>
      <c r="OP22" s="25"/>
      <c r="OQ22" s="25"/>
      <c r="OR22" s="25"/>
      <c r="OS22" s="25"/>
      <c r="OT22" s="25"/>
      <c r="OU22" s="25"/>
      <c r="OV22" s="25"/>
      <c r="OW22" s="25"/>
      <c r="OX22" s="25"/>
      <c r="OY22" s="25"/>
      <c r="OZ22" s="25"/>
      <c r="PA22" s="25"/>
      <c r="PB22" s="25"/>
      <c r="PC22" s="25"/>
      <c r="PD22" s="25"/>
      <c r="PE22" s="25"/>
      <c r="PF22" s="25"/>
      <c r="PG22" s="25"/>
      <c r="PH22" s="25"/>
      <c r="PI22" s="25"/>
      <c r="PJ22" s="25"/>
      <c r="PK22" s="25"/>
      <c r="PL22" s="25"/>
      <c r="PM22" s="25"/>
      <c r="PN22" s="25"/>
      <c r="PO22" s="25"/>
      <c r="PP22" s="25"/>
      <c r="PQ22" s="25"/>
      <c r="PR22" s="25"/>
      <c r="PS22" s="25"/>
      <c r="PT22" s="25"/>
      <c r="PU22" s="25"/>
      <c r="PV22" s="25"/>
      <c r="PW22" s="25"/>
      <c r="PX22" s="25"/>
      <c r="PY22" s="25"/>
      <c r="PZ22" s="25"/>
      <c r="QA22" s="25"/>
      <c r="QB22" s="25"/>
      <c r="QC22" s="25"/>
      <c r="QD22" s="25"/>
      <c r="QE22" s="25"/>
      <c r="QF22" s="25"/>
      <c r="QG22" s="25"/>
      <c r="QH22" s="25"/>
      <c r="QI22" s="25"/>
      <c r="QJ22" s="25"/>
      <c r="QK22" s="25"/>
      <c r="QL22" s="25"/>
      <c r="QM22" s="25"/>
      <c r="QN22" s="25"/>
      <c r="QO22" s="25"/>
      <c r="QP22" s="25"/>
      <c r="QQ22" s="25"/>
      <c r="QR22" s="25"/>
      <c r="QS22" s="25"/>
      <c r="QT22" s="25"/>
      <c r="QU22" s="25"/>
      <c r="QV22" s="25"/>
      <c r="QW22" s="25"/>
      <c r="QX22" s="25"/>
      <c r="QY22" s="25"/>
      <c r="QZ22" s="25"/>
      <c r="RA22" s="25"/>
      <c r="RB22" s="25"/>
      <c r="RC22" s="25"/>
      <c r="RD22" s="25"/>
      <c r="RE22" s="25"/>
      <c r="RF22" s="25"/>
      <c r="RG22" s="25"/>
      <c r="RH22" s="25"/>
      <c r="RI22" s="25"/>
      <c r="RJ22" s="25"/>
      <c r="RK22" s="25"/>
      <c r="RL22" s="25"/>
      <c r="RM22" s="25"/>
      <c r="RN22" s="25"/>
      <c r="RO22" s="25"/>
      <c r="RP22" s="25"/>
      <c r="RQ22" s="25"/>
      <c r="RR22" s="25"/>
      <c r="RS22" s="25"/>
      <c r="RT22" s="25"/>
      <c r="RU22" s="25"/>
      <c r="RV22" s="25"/>
      <c r="RW22" s="25"/>
      <c r="RX22" s="25"/>
      <c r="RY22" s="25"/>
      <c r="RZ22" s="25"/>
      <c r="SA22" s="25"/>
      <c r="SB22" s="25"/>
      <c r="SC22" s="25"/>
      <c r="SD22" s="25"/>
      <c r="SE22" s="25"/>
      <c r="SF22" s="25"/>
      <c r="SG22" s="25"/>
      <c r="SH22" s="25"/>
      <c r="SI22" s="25"/>
      <c r="SJ22" s="25"/>
      <c r="SK22" s="25"/>
      <c r="SL22" s="25"/>
      <c r="SM22" s="25"/>
      <c r="SN22" s="25"/>
      <c r="SO22" s="25"/>
      <c r="SP22" s="25"/>
      <c r="SQ22" s="25"/>
      <c r="SR22" s="25"/>
      <c r="SS22" s="25"/>
      <c r="ST22" s="25"/>
      <c r="SU22" s="25"/>
      <c r="SV22" s="25"/>
      <c r="SW22" s="25"/>
      <c r="SX22" s="25"/>
      <c r="SY22" s="25"/>
      <c r="SZ22" s="25"/>
      <c r="TA22" s="25"/>
      <c r="TB22" s="25"/>
      <c r="TC22" s="25"/>
      <c r="TD22" s="25"/>
      <c r="TE22" s="25"/>
      <c r="TF22" s="25"/>
      <c r="TG22" s="25"/>
      <c r="TH22" s="25"/>
      <c r="TI22" s="25"/>
      <c r="TJ22" s="25"/>
      <c r="TK22" s="25"/>
      <c r="TL22" s="25"/>
      <c r="TM22" s="25"/>
      <c r="TN22" s="25"/>
      <c r="TO22" s="25"/>
      <c r="TP22" s="25"/>
      <c r="TQ22" s="25"/>
      <c r="TR22" s="25"/>
      <c r="TS22" s="25"/>
      <c r="TT22" s="25"/>
      <c r="TU22" s="25"/>
      <c r="TV22" s="25"/>
      <c r="TW22" s="25"/>
      <c r="TX22" s="25"/>
      <c r="TY22" s="25"/>
      <c r="TZ22" s="25"/>
      <c r="UA22" s="25"/>
      <c r="UB22" s="25"/>
      <c r="UC22" s="25"/>
      <c r="UD22" s="25"/>
      <c r="UE22" s="25"/>
      <c r="UF22" s="25"/>
      <c r="UG22" s="25"/>
      <c r="UH22" s="25"/>
      <c r="UI22" s="25"/>
      <c r="UJ22" s="25"/>
      <c r="UK22" s="25"/>
      <c r="UL22" s="25"/>
      <c r="UM22" s="25"/>
      <c r="UN22" s="25"/>
      <c r="UO22" s="25"/>
      <c r="UP22" s="25"/>
      <c r="UQ22" s="25"/>
      <c r="UR22" s="25"/>
      <c r="US22" s="25"/>
      <c r="UT22" s="25"/>
      <c r="UU22" s="25"/>
      <c r="UV22" s="25"/>
      <c r="UW22" s="25"/>
      <c r="UX22" s="25"/>
      <c r="UY22" s="25"/>
      <c r="UZ22" s="25"/>
      <c r="VA22" s="25"/>
      <c r="VB22" s="25"/>
      <c r="VC22" s="25"/>
      <c r="VD22" s="25"/>
      <c r="VE22" s="25"/>
      <c r="VF22" s="25"/>
      <c r="VG22" s="25"/>
      <c r="VH22" s="25"/>
      <c r="VI22" s="25"/>
      <c r="VJ22" s="25"/>
      <c r="VK22" s="25"/>
      <c r="VL22" s="25"/>
      <c r="VM22" s="25"/>
      <c r="VN22" s="25"/>
      <c r="VO22" s="25"/>
      <c r="VP22" s="25"/>
      <c r="VQ22" s="25"/>
      <c r="VR22" s="25"/>
      <c r="VS22" s="25"/>
      <c r="VT22" s="25"/>
      <c r="VU22" s="25"/>
      <c r="VV22" s="25"/>
      <c r="VW22" s="25"/>
      <c r="VX22" s="25"/>
      <c r="VY22" s="25"/>
      <c r="VZ22" s="25"/>
      <c r="WA22" s="25"/>
      <c r="WB22" s="25"/>
      <c r="WC22" s="25"/>
      <c r="WD22" s="25"/>
      <c r="WE22" s="25"/>
      <c r="WF22" s="25"/>
      <c r="WG22" s="25"/>
      <c r="WH22" s="25"/>
      <c r="WI22" s="25"/>
      <c r="WJ22" s="25"/>
      <c r="WK22" s="25"/>
      <c r="WL22" s="25"/>
      <c r="WM22" s="25"/>
      <c r="WN22" s="25"/>
      <c r="WO22" s="25"/>
      <c r="WP22" s="25"/>
      <c r="WQ22" s="25"/>
      <c r="WR22" s="25"/>
      <c r="WS22" s="25"/>
      <c r="WT22" s="25"/>
      <c r="WU22" s="25"/>
      <c r="WV22" s="25"/>
      <c r="WW22" s="25"/>
      <c r="WX22" s="25"/>
      <c r="WY22" s="25"/>
      <c r="WZ22" s="25"/>
      <c r="XA22" s="25"/>
      <c r="XB22" s="25"/>
      <c r="XC22" s="25"/>
      <c r="XD22" s="25"/>
      <c r="XE22" s="25"/>
      <c r="XF22" s="25"/>
      <c r="XG22" s="25"/>
      <c r="XH22" s="25"/>
      <c r="XI22" s="25"/>
      <c r="XJ22" s="25"/>
      <c r="XK22" s="25"/>
      <c r="XL22" s="25"/>
      <c r="XM22" s="25"/>
      <c r="XN22" s="25"/>
      <c r="XO22" s="25"/>
      <c r="XP22" s="25"/>
      <c r="XQ22" s="25"/>
      <c r="XR22" s="25"/>
      <c r="XS22" s="25"/>
      <c r="XT22" s="25"/>
      <c r="XU22" s="25"/>
      <c r="XV22" s="25"/>
      <c r="XW22" s="25"/>
      <c r="XX22" s="25"/>
      <c r="XY22" s="25"/>
      <c r="XZ22" s="25"/>
      <c r="YA22" s="25"/>
      <c r="YB22" s="25"/>
      <c r="YC22" s="25"/>
      <c r="YD22" s="25"/>
      <c r="YE22" s="25"/>
      <c r="YF22" s="25"/>
      <c r="YG22" s="25"/>
      <c r="YH22" s="25"/>
      <c r="YI22" s="25"/>
      <c r="YJ22" s="25"/>
      <c r="YK22" s="25"/>
      <c r="YL22" s="25"/>
      <c r="YM22" s="25"/>
      <c r="YN22" s="25"/>
      <c r="YO22" s="25"/>
      <c r="YP22" s="25"/>
      <c r="YQ22" s="25"/>
      <c r="YR22" s="25"/>
      <c r="YS22" s="25"/>
      <c r="YT22" s="25"/>
      <c r="YU22" s="25"/>
      <c r="YV22" s="25"/>
      <c r="YW22" s="25"/>
      <c r="YX22" s="25"/>
      <c r="YY22" s="25"/>
      <c r="YZ22" s="25"/>
      <c r="ZA22" s="25"/>
      <c r="ZB22" s="25"/>
      <c r="ZC22" s="25"/>
      <c r="ZD22" s="25"/>
      <c r="ZE22" s="25"/>
      <c r="ZF22" s="25"/>
      <c r="ZG22" s="25"/>
      <c r="ZH22" s="25"/>
      <c r="ZI22" s="25"/>
      <c r="ZJ22" s="25"/>
      <c r="ZK22" s="25"/>
      <c r="ZL22" s="25"/>
      <c r="ZM22" s="25"/>
      <c r="ZN22" s="25"/>
      <c r="ZO22" s="25"/>
      <c r="ZP22" s="25"/>
      <c r="ZQ22" s="25"/>
      <c r="ZR22" s="25"/>
      <c r="ZS22" s="25"/>
      <c r="ZT22" s="25"/>
      <c r="ZU22" s="25"/>
      <c r="ZV22" s="25"/>
      <c r="ZW22" s="25"/>
      <c r="ZX22" s="25"/>
      <c r="ZY22" s="25"/>
      <c r="ZZ22" s="25"/>
      <c r="AAA22" s="25"/>
      <c r="AAB22" s="25"/>
      <c r="AAC22" s="25"/>
      <c r="AAD22" s="25"/>
      <c r="AAE22" s="25"/>
      <c r="AAF22" s="25"/>
      <c r="AAG22" s="25"/>
      <c r="AAH22" s="25"/>
      <c r="AAI22" s="25"/>
      <c r="AAJ22" s="25"/>
      <c r="AAK22" s="25"/>
      <c r="AAL22" s="25"/>
      <c r="AAM22" s="25"/>
      <c r="AAN22" s="25"/>
      <c r="AAO22" s="25"/>
      <c r="AAP22" s="25"/>
      <c r="AAQ22" s="25"/>
      <c r="AAR22" s="25"/>
      <c r="AAS22" s="25"/>
      <c r="AAT22" s="25"/>
      <c r="AAU22" s="25"/>
      <c r="AAV22" s="25"/>
      <c r="AAW22" s="25"/>
      <c r="AAX22" s="25"/>
      <c r="AAY22" s="25"/>
      <c r="AAZ22" s="25"/>
      <c r="ABA22" s="25"/>
      <c r="ABB22" s="25"/>
      <c r="ABC22" s="25"/>
      <c r="ABD22" s="25"/>
      <c r="ABE22" s="25"/>
      <c r="ABF22" s="25"/>
      <c r="ABG22" s="25"/>
      <c r="ABH22" s="25"/>
      <c r="ABI22" s="25"/>
      <c r="ABJ22" s="25"/>
      <c r="ABK22" s="25"/>
      <c r="ABL22" s="25"/>
      <c r="ABM22" s="25"/>
      <c r="ABN22" s="25"/>
      <c r="ABO22" s="25"/>
      <c r="ABP22" s="25"/>
      <c r="ABQ22" s="25"/>
      <c r="ABR22" s="25"/>
      <c r="ABS22" s="25"/>
      <c r="ABT22" s="25"/>
      <c r="ABU22" s="25"/>
      <c r="ABV22" s="25"/>
      <c r="ABW22" s="25"/>
      <c r="ABX22" s="25"/>
      <c r="ABY22" s="25"/>
      <c r="ABZ22" s="25"/>
      <c r="ACA22" s="25"/>
      <c r="ACB22" s="25"/>
      <c r="ACC22" s="25"/>
      <c r="ACD22" s="25"/>
      <c r="ACE22" s="25"/>
      <c r="ACF22" s="25"/>
      <c r="ACG22" s="25"/>
      <c r="ACH22" s="25"/>
      <c r="ACI22" s="25"/>
      <c r="ACJ22" s="25"/>
      <c r="ACK22" s="25"/>
      <c r="ACL22" s="25"/>
      <c r="ACM22" s="25"/>
      <c r="ACN22" s="25"/>
      <c r="ACO22" s="25"/>
      <c r="ACP22" s="25"/>
      <c r="ACQ22" s="25"/>
      <c r="ACR22" s="25"/>
      <c r="ACS22" s="25"/>
      <c r="ACT22" s="25"/>
      <c r="ACU22" s="25"/>
      <c r="ACV22" s="25"/>
      <c r="ACW22" s="25"/>
      <c r="ACX22" s="25"/>
      <c r="ACY22" s="25"/>
      <c r="ACZ22" s="25"/>
      <c r="ADA22" s="25"/>
      <c r="ADB22" s="25"/>
      <c r="ADC22" s="25"/>
      <c r="ADD22" s="25"/>
      <c r="ADE22" s="25"/>
      <c r="ADF22" s="25"/>
      <c r="ADG22" s="25"/>
      <c r="ADH22" s="25"/>
      <c r="ADI22" s="25"/>
      <c r="ADJ22" s="25"/>
      <c r="ADK22" s="25"/>
      <c r="ADL22" s="25"/>
      <c r="ADM22" s="25"/>
      <c r="ADN22" s="25"/>
      <c r="ADO22" s="25"/>
      <c r="ADP22" s="25"/>
      <c r="ADQ22" s="25"/>
      <c r="ADR22" s="25"/>
      <c r="ADS22" s="25"/>
      <c r="ADT22" s="25"/>
      <c r="ADU22" s="25"/>
      <c r="ADV22" s="25"/>
      <c r="ADW22" s="25"/>
      <c r="ADX22" s="25"/>
      <c r="ADY22" s="25"/>
      <c r="ADZ22" s="25"/>
      <c r="AEA22" s="25"/>
      <c r="AEB22" s="25"/>
      <c r="AEC22" s="25"/>
      <c r="AED22" s="25"/>
      <c r="AEE22" s="25"/>
      <c r="AEF22" s="25"/>
      <c r="AEG22" s="25"/>
      <c r="AEH22" s="25"/>
      <c r="AEI22" s="25"/>
      <c r="AEJ22" s="25"/>
      <c r="AEK22" s="25"/>
      <c r="AEL22" s="25"/>
      <c r="AEM22" s="25"/>
      <c r="AEN22" s="25"/>
      <c r="AEO22" s="25"/>
      <c r="AEP22" s="25"/>
      <c r="AEQ22" s="25"/>
      <c r="AER22" s="25"/>
      <c r="AES22" s="25"/>
      <c r="AET22" s="25"/>
      <c r="AEU22" s="25"/>
      <c r="AEV22" s="25"/>
      <c r="AEW22" s="25"/>
      <c r="AEX22" s="25"/>
      <c r="AEY22" s="25"/>
      <c r="AEZ22" s="25"/>
      <c r="AFA22" s="25"/>
      <c r="AFB22" s="25"/>
      <c r="AFC22" s="25"/>
      <c r="AFD22" s="25"/>
      <c r="AFE22" s="25"/>
      <c r="AFF22" s="25"/>
      <c r="AFG22" s="25"/>
      <c r="AFH22" s="25"/>
      <c r="AFI22" s="25"/>
      <c r="AFJ22" s="25"/>
      <c r="AFK22" s="25"/>
      <c r="AFL22" s="25"/>
      <c r="AFM22" s="25"/>
      <c r="AFN22" s="25"/>
      <c r="AFO22" s="25"/>
      <c r="AFP22" s="25"/>
      <c r="AFQ22" s="25"/>
      <c r="AFR22" s="25"/>
      <c r="AFS22" s="25"/>
      <c r="AFT22" s="25"/>
      <c r="AFU22" s="25"/>
      <c r="AFV22" s="25"/>
      <c r="AFW22" s="25"/>
      <c r="AFX22" s="25"/>
      <c r="AFY22" s="25"/>
      <c r="AFZ22" s="25"/>
      <c r="AGA22" s="25"/>
      <c r="AGB22" s="25"/>
      <c r="AGC22" s="25"/>
      <c r="AGD22" s="25"/>
      <c r="AGE22" s="25"/>
      <c r="AGF22" s="25"/>
      <c r="AGG22" s="25"/>
      <c r="AGH22" s="25"/>
      <c r="AGI22" s="25"/>
      <c r="AGJ22" s="25"/>
      <c r="AGK22" s="25"/>
      <c r="AGL22" s="25"/>
      <c r="AGM22" s="25"/>
      <c r="AGN22" s="25"/>
      <c r="AGO22" s="25"/>
      <c r="AGP22" s="25"/>
      <c r="AGQ22" s="25"/>
      <c r="AGR22" s="25"/>
      <c r="AGS22" s="25"/>
      <c r="AGT22" s="25"/>
      <c r="AGU22" s="25"/>
      <c r="AGV22" s="25"/>
      <c r="AGW22" s="25"/>
      <c r="AGX22" s="25"/>
      <c r="AGY22" s="25"/>
      <c r="AGZ22" s="25"/>
      <c r="AHA22" s="25"/>
      <c r="AHB22" s="25"/>
      <c r="AHC22" s="25"/>
      <c r="AHD22" s="25"/>
      <c r="AHE22" s="25"/>
      <c r="AHF22" s="25"/>
      <c r="AHG22" s="25"/>
      <c r="AHH22" s="25"/>
      <c r="AHI22" s="25"/>
      <c r="AHJ22" s="25"/>
      <c r="AHK22" s="25"/>
      <c r="AHL22" s="25"/>
      <c r="AHM22" s="25"/>
      <c r="AHN22" s="25"/>
      <c r="AHO22" s="25"/>
      <c r="AHP22" s="25"/>
      <c r="AHQ22" s="25"/>
      <c r="AHR22" s="25"/>
      <c r="AHS22" s="25"/>
      <c r="AHT22" s="25"/>
      <c r="AHU22" s="25"/>
      <c r="AHV22" s="25"/>
      <c r="AHW22" s="25"/>
      <c r="AHX22" s="25"/>
      <c r="AHY22" s="25"/>
      <c r="AHZ22" s="25"/>
      <c r="AIA22" s="25"/>
      <c r="AIB22" s="25"/>
      <c r="AIC22" s="25"/>
      <c r="AID22" s="25"/>
      <c r="AIE22" s="25"/>
      <c r="AIF22" s="25"/>
      <c r="AIG22" s="25"/>
      <c r="AIH22" s="25"/>
      <c r="AII22" s="25"/>
      <c r="AIJ22" s="25"/>
      <c r="AIK22" s="25"/>
      <c r="AIL22" s="25"/>
      <c r="AIM22" s="25"/>
      <c r="AIN22" s="25"/>
      <c r="AIO22" s="25"/>
      <c r="AIP22" s="25"/>
      <c r="AIQ22" s="25"/>
      <c r="AIR22" s="25"/>
      <c r="AIS22" s="25"/>
      <c r="AIT22" s="25"/>
      <c r="AIU22" s="25"/>
      <c r="AIV22" s="25"/>
      <c r="AIW22" s="25"/>
      <c r="AIX22" s="25"/>
      <c r="AIY22" s="25"/>
      <c r="AIZ22" s="25"/>
      <c r="AJA22" s="25"/>
      <c r="AJB22" s="25"/>
      <c r="AJC22" s="25"/>
      <c r="AJD22" s="25"/>
      <c r="AJE22" s="25"/>
      <c r="AJF22" s="25"/>
      <c r="AJG22" s="25"/>
      <c r="AJH22" s="25"/>
      <c r="AJI22" s="25"/>
      <c r="AJJ22" s="25"/>
      <c r="AJK22" s="25"/>
      <c r="AJL22" s="25"/>
      <c r="AJM22" s="25"/>
      <c r="AJN22" s="25"/>
      <c r="AJO22" s="25"/>
      <c r="AJP22" s="25"/>
      <c r="AJQ22" s="25"/>
      <c r="AJR22" s="25"/>
      <c r="AJS22" s="25"/>
      <c r="AJT22" s="25"/>
      <c r="AJU22" s="25"/>
      <c r="AJV22" s="25"/>
      <c r="AJW22" s="25"/>
      <c r="AJX22" s="25"/>
      <c r="AJY22" s="25"/>
      <c r="AJZ22" s="25"/>
      <c r="AKA22" s="25"/>
      <c r="AKB22" s="25"/>
      <c r="AKC22" s="25"/>
      <c r="AKD22" s="25"/>
      <c r="AKE22" s="25"/>
      <c r="AKF22" s="25"/>
      <c r="AKG22" s="25"/>
      <c r="AKH22" s="25"/>
      <c r="AKI22" s="25"/>
      <c r="AKJ22" s="25"/>
      <c r="AKK22" s="25"/>
      <c r="AKL22" s="25"/>
      <c r="AKM22" s="25"/>
      <c r="AKN22" s="25"/>
      <c r="AKO22" s="25"/>
      <c r="AKP22" s="25"/>
      <c r="AKQ22" s="25"/>
      <c r="AKR22" s="25"/>
      <c r="AKS22" s="25"/>
      <c r="AKT22" s="25"/>
      <c r="AKU22" s="25"/>
      <c r="AKV22" s="25"/>
      <c r="AKW22" s="25"/>
      <c r="AKX22" s="25"/>
      <c r="AKY22" s="25"/>
      <c r="AKZ22" s="25"/>
      <c r="ALA22" s="25"/>
      <c r="ALB22" s="25"/>
      <c r="ALC22" s="25"/>
      <c r="ALD22" s="25"/>
      <c r="ALE22" s="25"/>
      <c r="ALF22" s="25"/>
      <c r="ALG22" s="25"/>
      <c r="ALH22" s="25"/>
      <c r="ALI22" s="25"/>
      <c r="ALJ22" s="25"/>
      <c r="ALK22" s="25"/>
      <c r="ALL22" s="25"/>
      <c r="ALM22" s="25"/>
      <c r="ALN22" s="25"/>
      <c r="ALO22" s="25"/>
      <c r="ALP22" s="25"/>
      <c r="ALQ22" s="25"/>
      <c r="ALR22" s="25"/>
      <c r="ALS22" s="25"/>
      <c r="ALT22" s="25"/>
      <c r="ALU22" s="25"/>
      <c r="ALV22" s="25"/>
      <c r="ALW22" s="25"/>
      <c r="ALX22" s="25"/>
      <c r="ALY22" s="25"/>
      <c r="ALZ22" s="25"/>
      <c r="AMA22" s="25"/>
      <c r="AMB22" s="25"/>
      <c r="AMC22" s="25"/>
      <c r="AMD22" s="25"/>
      <c r="AME22" s="25"/>
      <c r="AMF22" s="25"/>
      <c r="AMG22" s="25"/>
      <c r="AMH22" s="25"/>
    </row>
    <row r="23" spans="2:1022" x14ac:dyDescent="0.2">
      <c r="B23" s="18" t="s">
        <v>19</v>
      </c>
      <c r="C23" s="20">
        <v>466</v>
      </c>
      <c r="D23" s="20">
        <v>8</v>
      </c>
      <c r="E23" s="20">
        <v>474</v>
      </c>
      <c r="F23" s="26">
        <v>0.28729963008631321</v>
      </c>
      <c r="G23" s="26">
        <v>0.21621621621621623</v>
      </c>
      <c r="H23" s="26">
        <v>0.2857142857142857</v>
      </c>
      <c r="J23" s="51"/>
      <c r="K23"/>
      <c r="L23"/>
      <c r="M23"/>
      <c r="N23"/>
      <c r="O23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</row>
    <row r="24" spans="2:1022" x14ac:dyDescent="0.2">
      <c r="B24" s="18" t="s">
        <v>20</v>
      </c>
      <c r="C24" s="20">
        <v>3540</v>
      </c>
      <c r="D24" s="20">
        <v>198</v>
      </c>
      <c r="E24" s="20">
        <v>3738</v>
      </c>
      <c r="F24" s="26">
        <v>0.4892881824464409</v>
      </c>
      <c r="G24" s="26">
        <v>0.38747553816046965</v>
      </c>
      <c r="H24" s="26">
        <v>0.48257164988381102</v>
      </c>
      <c r="J24" s="51"/>
      <c r="K24"/>
      <c r="L24"/>
      <c r="M24"/>
      <c r="N24"/>
      <c r="O2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5"/>
      <c r="KI24" s="25"/>
      <c r="KJ24" s="25"/>
      <c r="KK24" s="25"/>
      <c r="KL24" s="25"/>
      <c r="KM24" s="25"/>
      <c r="KN24" s="25"/>
      <c r="KO24" s="25"/>
      <c r="KP24" s="25"/>
      <c r="KQ24" s="25"/>
      <c r="KR24" s="25"/>
      <c r="KS24" s="25"/>
      <c r="KT24" s="25"/>
      <c r="KU24" s="25"/>
      <c r="KV24" s="25"/>
      <c r="KW24" s="25"/>
      <c r="KX24" s="25"/>
      <c r="KY24" s="25"/>
      <c r="KZ24" s="25"/>
      <c r="LA24" s="25"/>
      <c r="LB24" s="25"/>
      <c r="LC24" s="25"/>
      <c r="LD24" s="25"/>
      <c r="LE24" s="25"/>
      <c r="LF24" s="25"/>
      <c r="LG24" s="25"/>
      <c r="LH24" s="25"/>
      <c r="LI24" s="25"/>
      <c r="LJ24" s="25"/>
      <c r="LK24" s="25"/>
      <c r="LL24" s="25"/>
      <c r="LM24" s="25"/>
      <c r="LN24" s="25"/>
      <c r="LO24" s="25"/>
      <c r="LP24" s="25"/>
      <c r="LQ24" s="25"/>
      <c r="LR24" s="25"/>
      <c r="LS24" s="25"/>
      <c r="LT24" s="25"/>
      <c r="LU24" s="25"/>
      <c r="LV24" s="25"/>
      <c r="LW24" s="25"/>
      <c r="LX24" s="25"/>
      <c r="LY24" s="25"/>
      <c r="LZ24" s="25"/>
      <c r="MA24" s="25"/>
      <c r="MB24" s="25"/>
      <c r="MC24" s="25"/>
      <c r="MD24" s="25"/>
      <c r="ME24" s="25"/>
      <c r="MF24" s="25"/>
      <c r="MG24" s="25"/>
      <c r="MH24" s="25"/>
      <c r="MI24" s="25"/>
      <c r="MJ24" s="25"/>
      <c r="MK24" s="25"/>
      <c r="ML24" s="25"/>
      <c r="MM24" s="25"/>
      <c r="MN24" s="25"/>
      <c r="MO24" s="25"/>
      <c r="MP24" s="25"/>
      <c r="MQ24" s="25"/>
      <c r="MR24" s="25"/>
      <c r="MS24" s="25"/>
      <c r="MT24" s="25"/>
      <c r="MU24" s="25"/>
      <c r="MV24" s="25"/>
      <c r="MW24" s="25"/>
      <c r="MX24" s="25"/>
      <c r="MY24" s="25"/>
      <c r="MZ24" s="25"/>
      <c r="NA24" s="25"/>
      <c r="NB24" s="25"/>
      <c r="NC24" s="25"/>
      <c r="ND24" s="25"/>
      <c r="NE24" s="25"/>
      <c r="NF24" s="25"/>
      <c r="NG24" s="25"/>
      <c r="NH24" s="25"/>
      <c r="NI24" s="25"/>
      <c r="NJ24" s="25"/>
      <c r="NK24" s="25"/>
      <c r="NL24" s="25"/>
      <c r="NM24" s="25"/>
      <c r="NN24" s="25"/>
      <c r="NO24" s="25"/>
      <c r="NP24" s="25"/>
      <c r="NQ24" s="25"/>
      <c r="NR24" s="25"/>
      <c r="NS24" s="25"/>
      <c r="NT24" s="25"/>
      <c r="NU24" s="25"/>
      <c r="NV24" s="25"/>
      <c r="NW24" s="25"/>
      <c r="NX24" s="25"/>
      <c r="NY24" s="25"/>
      <c r="NZ24" s="25"/>
      <c r="OA24" s="25"/>
      <c r="OB24" s="25"/>
      <c r="OC24" s="25"/>
      <c r="OD24" s="25"/>
      <c r="OE24" s="25"/>
      <c r="OF24" s="25"/>
      <c r="OG24" s="25"/>
      <c r="OH24" s="25"/>
      <c r="OI24" s="25"/>
      <c r="OJ24" s="25"/>
      <c r="OK24" s="25"/>
      <c r="OL24" s="25"/>
      <c r="OM24" s="25"/>
      <c r="ON24" s="25"/>
      <c r="OO24" s="25"/>
      <c r="OP24" s="25"/>
      <c r="OQ24" s="25"/>
      <c r="OR24" s="25"/>
      <c r="OS24" s="25"/>
      <c r="OT24" s="25"/>
      <c r="OU24" s="25"/>
      <c r="OV24" s="25"/>
      <c r="OW24" s="25"/>
      <c r="OX24" s="25"/>
      <c r="OY24" s="25"/>
      <c r="OZ24" s="25"/>
      <c r="PA24" s="25"/>
      <c r="PB24" s="25"/>
      <c r="PC24" s="25"/>
      <c r="PD24" s="25"/>
      <c r="PE24" s="25"/>
      <c r="PF24" s="25"/>
      <c r="PG24" s="25"/>
      <c r="PH24" s="25"/>
      <c r="PI24" s="25"/>
      <c r="PJ24" s="25"/>
      <c r="PK24" s="25"/>
      <c r="PL24" s="25"/>
      <c r="PM24" s="25"/>
      <c r="PN24" s="25"/>
      <c r="PO24" s="25"/>
      <c r="PP24" s="25"/>
      <c r="PQ24" s="25"/>
      <c r="PR24" s="25"/>
      <c r="PS24" s="25"/>
      <c r="PT24" s="25"/>
      <c r="PU24" s="25"/>
      <c r="PV24" s="25"/>
      <c r="PW24" s="25"/>
      <c r="PX24" s="25"/>
      <c r="PY24" s="25"/>
      <c r="PZ24" s="25"/>
      <c r="QA24" s="25"/>
      <c r="QB24" s="25"/>
      <c r="QC24" s="25"/>
      <c r="QD24" s="25"/>
      <c r="QE24" s="25"/>
      <c r="QF24" s="25"/>
      <c r="QG24" s="25"/>
      <c r="QH24" s="25"/>
      <c r="QI24" s="25"/>
      <c r="QJ24" s="25"/>
      <c r="QK24" s="25"/>
      <c r="QL24" s="25"/>
      <c r="QM24" s="25"/>
      <c r="QN24" s="25"/>
      <c r="QO24" s="25"/>
      <c r="QP24" s="25"/>
      <c r="QQ24" s="25"/>
      <c r="QR24" s="25"/>
      <c r="QS24" s="25"/>
      <c r="QT24" s="25"/>
      <c r="QU24" s="25"/>
      <c r="QV24" s="25"/>
      <c r="QW24" s="25"/>
      <c r="QX24" s="25"/>
      <c r="QY24" s="25"/>
      <c r="QZ24" s="25"/>
      <c r="RA24" s="25"/>
      <c r="RB24" s="25"/>
      <c r="RC24" s="25"/>
      <c r="RD24" s="25"/>
      <c r="RE24" s="25"/>
      <c r="RF24" s="25"/>
      <c r="RG24" s="25"/>
      <c r="RH24" s="25"/>
      <c r="RI24" s="25"/>
      <c r="RJ24" s="25"/>
      <c r="RK24" s="25"/>
      <c r="RL24" s="25"/>
      <c r="RM24" s="25"/>
      <c r="RN24" s="25"/>
      <c r="RO24" s="25"/>
      <c r="RP24" s="25"/>
      <c r="RQ24" s="25"/>
      <c r="RR24" s="25"/>
      <c r="RS24" s="25"/>
      <c r="RT24" s="25"/>
      <c r="RU24" s="25"/>
      <c r="RV24" s="25"/>
      <c r="RW24" s="25"/>
      <c r="RX24" s="25"/>
      <c r="RY24" s="25"/>
      <c r="RZ24" s="25"/>
      <c r="SA24" s="25"/>
      <c r="SB24" s="25"/>
      <c r="SC24" s="25"/>
      <c r="SD24" s="25"/>
      <c r="SE24" s="25"/>
      <c r="SF24" s="25"/>
      <c r="SG24" s="25"/>
      <c r="SH24" s="25"/>
      <c r="SI24" s="25"/>
      <c r="SJ24" s="25"/>
      <c r="SK24" s="25"/>
      <c r="SL24" s="25"/>
      <c r="SM24" s="25"/>
      <c r="SN24" s="25"/>
      <c r="SO24" s="25"/>
      <c r="SP24" s="25"/>
      <c r="SQ24" s="25"/>
      <c r="SR24" s="25"/>
      <c r="SS24" s="25"/>
      <c r="ST24" s="25"/>
      <c r="SU24" s="25"/>
      <c r="SV24" s="25"/>
      <c r="SW24" s="25"/>
      <c r="SX24" s="25"/>
      <c r="SY24" s="25"/>
      <c r="SZ24" s="25"/>
      <c r="TA24" s="25"/>
      <c r="TB24" s="25"/>
      <c r="TC24" s="25"/>
      <c r="TD24" s="25"/>
      <c r="TE24" s="25"/>
      <c r="TF24" s="25"/>
      <c r="TG24" s="25"/>
      <c r="TH24" s="25"/>
      <c r="TI24" s="25"/>
      <c r="TJ24" s="25"/>
      <c r="TK24" s="25"/>
      <c r="TL24" s="25"/>
      <c r="TM24" s="25"/>
      <c r="TN24" s="25"/>
      <c r="TO24" s="25"/>
      <c r="TP24" s="25"/>
      <c r="TQ24" s="25"/>
      <c r="TR24" s="25"/>
      <c r="TS24" s="25"/>
      <c r="TT24" s="25"/>
      <c r="TU24" s="25"/>
      <c r="TV24" s="25"/>
      <c r="TW24" s="25"/>
      <c r="TX24" s="25"/>
      <c r="TY24" s="25"/>
      <c r="TZ24" s="25"/>
      <c r="UA24" s="25"/>
      <c r="UB24" s="25"/>
      <c r="UC24" s="25"/>
      <c r="UD24" s="25"/>
      <c r="UE24" s="25"/>
      <c r="UF24" s="25"/>
      <c r="UG24" s="25"/>
      <c r="UH24" s="25"/>
      <c r="UI24" s="25"/>
      <c r="UJ24" s="25"/>
      <c r="UK24" s="25"/>
      <c r="UL24" s="25"/>
      <c r="UM24" s="25"/>
      <c r="UN24" s="25"/>
      <c r="UO24" s="25"/>
      <c r="UP24" s="25"/>
      <c r="UQ24" s="25"/>
      <c r="UR24" s="25"/>
      <c r="US24" s="25"/>
      <c r="UT24" s="25"/>
      <c r="UU24" s="25"/>
      <c r="UV24" s="25"/>
      <c r="UW24" s="25"/>
      <c r="UX24" s="25"/>
      <c r="UY24" s="25"/>
      <c r="UZ24" s="25"/>
      <c r="VA24" s="25"/>
      <c r="VB24" s="25"/>
      <c r="VC24" s="25"/>
      <c r="VD24" s="25"/>
      <c r="VE24" s="25"/>
      <c r="VF24" s="25"/>
      <c r="VG24" s="25"/>
      <c r="VH24" s="25"/>
      <c r="VI24" s="25"/>
      <c r="VJ24" s="25"/>
      <c r="VK24" s="25"/>
      <c r="VL24" s="25"/>
      <c r="VM24" s="25"/>
      <c r="VN24" s="25"/>
      <c r="VO24" s="25"/>
      <c r="VP24" s="25"/>
      <c r="VQ24" s="25"/>
      <c r="VR24" s="25"/>
      <c r="VS24" s="25"/>
      <c r="VT24" s="25"/>
      <c r="VU24" s="25"/>
      <c r="VV24" s="25"/>
      <c r="VW24" s="25"/>
      <c r="VX24" s="25"/>
      <c r="VY24" s="25"/>
      <c r="VZ24" s="25"/>
      <c r="WA24" s="25"/>
      <c r="WB24" s="25"/>
      <c r="WC24" s="25"/>
      <c r="WD24" s="25"/>
      <c r="WE24" s="25"/>
      <c r="WF24" s="25"/>
      <c r="WG24" s="25"/>
      <c r="WH24" s="25"/>
      <c r="WI24" s="25"/>
      <c r="WJ24" s="25"/>
      <c r="WK24" s="25"/>
      <c r="WL24" s="25"/>
      <c r="WM24" s="25"/>
      <c r="WN24" s="25"/>
      <c r="WO24" s="25"/>
      <c r="WP24" s="25"/>
      <c r="WQ24" s="25"/>
      <c r="WR24" s="25"/>
      <c r="WS24" s="25"/>
      <c r="WT24" s="25"/>
      <c r="WU24" s="25"/>
      <c r="WV24" s="25"/>
      <c r="WW24" s="25"/>
      <c r="WX24" s="25"/>
      <c r="WY24" s="25"/>
      <c r="WZ24" s="25"/>
      <c r="XA24" s="25"/>
      <c r="XB24" s="25"/>
      <c r="XC24" s="25"/>
      <c r="XD24" s="25"/>
      <c r="XE24" s="25"/>
      <c r="XF24" s="25"/>
      <c r="XG24" s="25"/>
      <c r="XH24" s="25"/>
      <c r="XI24" s="25"/>
      <c r="XJ24" s="25"/>
      <c r="XK24" s="25"/>
      <c r="XL24" s="25"/>
      <c r="XM24" s="25"/>
      <c r="XN24" s="25"/>
      <c r="XO24" s="25"/>
      <c r="XP24" s="25"/>
      <c r="XQ24" s="25"/>
      <c r="XR24" s="25"/>
      <c r="XS24" s="25"/>
      <c r="XT24" s="25"/>
      <c r="XU24" s="25"/>
      <c r="XV24" s="25"/>
      <c r="XW24" s="25"/>
      <c r="XX24" s="25"/>
      <c r="XY24" s="25"/>
      <c r="XZ24" s="25"/>
      <c r="YA24" s="25"/>
      <c r="YB24" s="25"/>
      <c r="YC24" s="25"/>
      <c r="YD24" s="25"/>
      <c r="YE24" s="25"/>
      <c r="YF24" s="25"/>
      <c r="YG24" s="25"/>
      <c r="YH24" s="25"/>
      <c r="YI24" s="25"/>
      <c r="YJ24" s="25"/>
      <c r="YK24" s="25"/>
      <c r="YL24" s="25"/>
      <c r="YM24" s="25"/>
      <c r="YN24" s="25"/>
      <c r="YO24" s="25"/>
      <c r="YP24" s="25"/>
      <c r="YQ24" s="25"/>
      <c r="YR24" s="25"/>
      <c r="YS24" s="25"/>
      <c r="YT24" s="25"/>
      <c r="YU24" s="25"/>
      <c r="YV24" s="25"/>
      <c r="YW24" s="25"/>
      <c r="YX24" s="25"/>
      <c r="YY24" s="25"/>
      <c r="YZ24" s="25"/>
      <c r="ZA24" s="25"/>
      <c r="ZB24" s="25"/>
      <c r="ZC24" s="25"/>
      <c r="ZD24" s="25"/>
      <c r="ZE24" s="25"/>
      <c r="ZF24" s="25"/>
      <c r="ZG24" s="25"/>
      <c r="ZH24" s="25"/>
      <c r="ZI24" s="25"/>
      <c r="ZJ24" s="25"/>
      <c r="ZK24" s="25"/>
      <c r="ZL24" s="25"/>
      <c r="ZM24" s="25"/>
      <c r="ZN24" s="25"/>
      <c r="ZO24" s="25"/>
      <c r="ZP24" s="25"/>
      <c r="ZQ24" s="25"/>
      <c r="ZR24" s="25"/>
      <c r="ZS24" s="25"/>
      <c r="ZT24" s="25"/>
      <c r="ZU24" s="25"/>
      <c r="ZV24" s="25"/>
      <c r="ZW24" s="25"/>
      <c r="ZX24" s="25"/>
      <c r="ZY24" s="25"/>
      <c r="ZZ24" s="25"/>
      <c r="AAA24" s="25"/>
      <c r="AAB24" s="25"/>
      <c r="AAC24" s="25"/>
      <c r="AAD24" s="25"/>
      <c r="AAE24" s="25"/>
      <c r="AAF24" s="25"/>
      <c r="AAG24" s="25"/>
      <c r="AAH24" s="25"/>
      <c r="AAI24" s="25"/>
      <c r="AAJ24" s="25"/>
      <c r="AAK24" s="25"/>
      <c r="AAL24" s="25"/>
      <c r="AAM24" s="25"/>
      <c r="AAN24" s="25"/>
      <c r="AAO24" s="25"/>
      <c r="AAP24" s="25"/>
      <c r="AAQ24" s="25"/>
      <c r="AAR24" s="25"/>
      <c r="AAS24" s="25"/>
      <c r="AAT24" s="25"/>
      <c r="AAU24" s="25"/>
      <c r="AAV24" s="25"/>
      <c r="AAW24" s="25"/>
      <c r="AAX24" s="25"/>
      <c r="AAY24" s="25"/>
      <c r="AAZ24" s="25"/>
      <c r="ABA24" s="25"/>
      <c r="ABB24" s="25"/>
      <c r="ABC24" s="25"/>
      <c r="ABD24" s="25"/>
      <c r="ABE24" s="25"/>
      <c r="ABF24" s="25"/>
      <c r="ABG24" s="25"/>
      <c r="ABH24" s="25"/>
      <c r="ABI24" s="25"/>
      <c r="ABJ24" s="25"/>
      <c r="ABK24" s="25"/>
      <c r="ABL24" s="25"/>
      <c r="ABM24" s="25"/>
      <c r="ABN24" s="25"/>
      <c r="ABO24" s="25"/>
      <c r="ABP24" s="25"/>
      <c r="ABQ24" s="25"/>
      <c r="ABR24" s="25"/>
      <c r="ABS24" s="25"/>
      <c r="ABT24" s="25"/>
      <c r="ABU24" s="25"/>
      <c r="ABV24" s="25"/>
      <c r="ABW24" s="25"/>
      <c r="ABX24" s="25"/>
      <c r="ABY24" s="25"/>
      <c r="ABZ24" s="25"/>
      <c r="ACA24" s="25"/>
      <c r="ACB24" s="25"/>
      <c r="ACC24" s="25"/>
      <c r="ACD24" s="25"/>
      <c r="ACE24" s="25"/>
      <c r="ACF24" s="25"/>
      <c r="ACG24" s="25"/>
      <c r="ACH24" s="25"/>
      <c r="ACI24" s="25"/>
      <c r="ACJ24" s="25"/>
      <c r="ACK24" s="25"/>
      <c r="ACL24" s="25"/>
      <c r="ACM24" s="25"/>
      <c r="ACN24" s="25"/>
      <c r="ACO24" s="25"/>
      <c r="ACP24" s="25"/>
      <c r="ACQ24" s="25"/>
      <c r="ACR24" s="25"/>
      <c r="ACS24" s="25"/>
      <c r="ACT24" s="25"/>
      <c r="ACU24" s="25"/>
      <c r="ACV24" s="25"/>
      <c r="ACW24" s="25"/>
      <c r="ACX24" s="25"/>
      <c r="ACY24" s="25"/>
      <c r="ACZ24" s="25"/>
      <c r="ADA24" s="25"/>
      <c r="ADB24" s="25"/>
      <c r="ADC24" s="25"/>
      <c r="ADD24" s="25"/>
      <c r="ADE24" s="25"/>
      <c r="ADF24" s="25"/>
      <c r="ADG24" s="25"/>
      <c r="ADH24" s="25"/>
      <c r="ADI24" s="25"/>
      <c r="ADJ24" s="25"/>
      <c r="ADK24" s="25"/>
      <c r="ADL24" s="25"/>
      <c r="ADM24" s="25"/>
      <c r="ADN24" s="25"/>
      <c r="ADO24" s="25"/>
      <c r="ADP24" s="25"/>
      <c r="ADQ24" s="25"/>
      <c r="ADR24" s="25"/>
      <c r="ADS24" s="25"/>
      <c r="ADT24" s="25"/>
      <c r="ADU24" s="25"/>
      <c r="ADV24" s="25"/>
      <c r="ADW24" s="25"/>
      <c r="ADX24" s="25"/>
      <c r="ADY24" s="25"/>
      <c r="ADZ24" s="25"/>
      <c r="AEA24" s="25"/>
      <c r="AEB24" s="25"/>
      <c r="AEC24" s="25"/>
      <c r="AED24" s="25"/>
      <c r="AEE24" s="25"/>
      <c r="AEF24" s="25"/>
      <c r="AEG24" s="25"/>
      <c r="AEH24" s="25"/>
      <c r="AEI24" s="25"/>
      <c r="AEJ24" s="25"/>
      <c r="AEK24" s="25"/>
      <c r="AEL24" s="25"/>
      <c r="AEM24" s="25"/>
      <c r="AEN24" s="25"/>
      <c r="AEO24" s="25"/>
      <c r="AEP24" s="25"/>
      <c r="AEQ24" s="25"/>
      <c r="AER24" s="25"/>
      <c r="AES24" s="25"/>
      <c r="AET24" s="25"/>
      <c r="AEU24" s="25"/>
      <c r="AEV24" s="25"/>
      <c r="AEW24" s="25"/>
      <c r="AEX24" s="25"/>
      <c r="AEY24" s="25"/>
      <c r="AEZ24" s="25"/>
      <c r="AFA24" s="25"/>
      <c r="AFB24" s="25"/>
      <c r="AFC24" s="25"/>
      <c r="AFD24" s="25"/>
      <c r="AFE24" s="25"/>
      <c r="AFF24" s="25"/>
      <c r="AFG24" s="25"/>
      <c r="AFH24" s="25"/>
      <c r="AFI24" s="25"/>
      <c r="AFJ24" s="25"/>
      <c r="AFK24" s="25"/>
      <c r="AFL24" s="25"/>
      <c r="AFM24" s="25"/>
      <c r="AFN24" s="25"/>
      <c r="AFO24" s="25"/>
      <c r="AFP24" s="25"/>
      <c r="AFQ24" s="25"/>
      <c r="AFR24" s="25"/>
      <c r="AFS24" s="25"/>
      <c r="AFT24" s="25"/>
      <c r="AFU24" s="25"/>
      <c r="AFV24" s="25"/>
      <c r="AFW24" s="25"/>
      <c r="AFX24" s="25"/>
      <c r="AFY24" s="25"/>
      <c r="AFZ24" s="25"/>
      <c r="AGA24" s="25"/>
      <c r="AGB24" s="25"/>
      <c r="AGC24" s="25"/>
      <c r="AGD24" s="25"/>
      <c r="AGE24" s="25"/>
      <c r="AGF24" s="25"/>
      <c r="AGG24" s="25"/>
      <c r="AGH24" s="25"/>
      <c r="AGI24" s="25"/>
      <c r="AGJ24" s="25"/>
      <c r="AGK24" s="25"/>
      <c r="AGL24" s="25"/>
      <c r="AGM24" s="25"/>
      <c r="AGN24" s="25"/>
      <c r="AGO24" s="25"/>
      <c r="AGP24" s="25"/>
      <c r="AGQ24" s="25"/>
      <c r="AGR24" s="25"/>
      <c r="AGS24" s="25"/>
      <c r="AGT24" s="25"/>
      <c r="AGU24" s="25"/>
      <c r="AGV24" s="25"/>
      <c r="AGW24" s="25"/>
      <c r="AGX24" s="25"/>
      <c r="AGY24" s="25"/>
      <c r="AGZ24" s="25"/>
      <c r="AHA24" s="25"/>
      <c r="AHB24" s="25"/>
      <c r="AHC24" s="25"/>
      <c r="AHD24" s="25"/>
      <c r="AHE24" s="25"/>
      <c r="AHF24" s="25"/>
      <c r="AHG24" s="25"/>
      <c r="AHH24" s="25"/>
      <c r="AHI24" s="25"/>
      <c r="AHJ24" s="25"/>
      <c r="AHK24" s="25"/>
      <c r="AHL24" s="25"/>
      <c r="AHM24" s="25"/>
      <c r="AHN24" s="25"/>
      <c r="AHO24" s="25"/>
      <c r="AHP24" s="25"/>
      <c r="AHQ24" s="25"/>
      <c r="AHR24" s="25"/>
      <c r="AHS24" s="25"/>
      <c r="AHT24" s="25"/>
      <c r="AHU24" s="25"/>
      <c r="AHV24" s="25"/>
      <c r="AHW24" s="25"/>
      <c r="AHX24" s="25"/>
      <c r="AHY24" s="25"/>
      <c r="AHZ24" s="25"/>
      <c r="AIA24" s="25"/>
      <c r="AIB24" s="25"/>
      <c r="AIC24" s="25"/>
      <c r="AID24" s="25"/>
      <c r="AIE24" s="25"/>
      <c r="AIF24" s="25"/>
      <c r="AIG24" s="25"/>
      <c r="AIH24" s="25"/>
      <c r="AII24" s="25"/>
      <c r="AIJ24" s="25"/>
      <c r="AIK24" s="25"/>
      <c r="AIL24" s="25"/>
      <c r="AIM24" s="25"/>
      <c r="AIN24" s="25"/>
      <c r="AIO24" s="25"/>
      <c r="AIP24" s="25"/>
      <c r="AIQ24" s="25"/>
      <c r="AIR24" s="25"/>
      <c r="AIS24" s="25"/>
      <c r="AIT24" s="25"/>
      <c r="AIU24" s="25"/>
      <c r="AIV24" s="25"/>
      <c r="AIW24" s="25"/>
      <c r="AIX24" s="25"/>
      <c r="AIY24" s="25"/>
      <c r="AIZ24" s="25"/>
      <c r="AJA24" s="25"/>
      <c r="AJB24" s="25"/>
      <c r="AJC24" s="25"/>
      <c r="AJD24" s="25"/>
      <c r="AJE24" s="25"/>
      <c r="AJF24" s="25"/>
      <c r="AJG24" s="25"/>
      <c r="AJH24" s="25"/>
      <c r="AJI24" s="25"/>
      <c r="AJJ24" s="25"/>
      <c r="AJK24" s="25"/>
      <c r="AJL24" s="25"/>
      <c r="AJM24" s="25"/>
      <c r="AJN24" s="25"/>
      <c r="AJO24" s="25"/>
      <c r="AJP24" s="25"/>
      <c r="AJQ24" s="25"/>
      <c r="AJR24" s="25"/>
      <c r="AJS24" s="25"/>
      <c r="AJT24" s="25"/>
      <c r="AJU24" s="25"/>
      <c r="AJV24" s="25"/>
      <c r="AJW24" s="25"/>
      <c r="AJX24" s="25"/>
      <c r="AJY24" s="25"/>
      <c r="AJZ24" s="25"/>
      <c r="AKA24" s="25"/>
      <c r="AKB24" s="25"/>
      <c r="AKC24" s="25"/>
      <c r="AKD24" s="25"/>
      <c r="AKE24" s="25"/>
      <c r="AKF24" s="25"/>
      <c r="AKG24" s="25"/>
      <c r="AKH24" s="25"/>
      <c r="AKI24" s="25"/>
      <c r="AKJ24" s="25"/>
      <c r="AKK24" s="25"/>
      <c r="AKL24" s="25"/>
      <c r="AKM24" s="25"/>
      <c r="AKN24" s="25"/>
      <c r="AKO24" s="25"/>
      <c r="AKP24" s="25"/>
      <c r="AKQ24" s="25"/>
      <c r="AKR24" s="25"/>
      <c r="AKS24" s="25"/>
      <c r="AKT24" s="25"/>
      <c r="AKU24" s="25"/>
      <c r="AKV24" s="25"/>
      <c r="AKW24" s="25"/>
      <c r="AKX24" s="25"/>
      <c r="AKY24" s="25"/>
      <c r="AKZ24" s="25"/>
      <c r="ALA24" s="25"/>
      <c r="ALB24" s="25"/>
      <c r="ALC24" s="25"/>
      <c r="ALD24" s="25"/>
      <c r="ALE24" s="25"/>
      <c r="ALF24" s="25"/>
      <c r="ALG24" s="25"/>
      <c r="ALH24" s="25"/>
      <c r="ALI24" s="25"/>
      <c r="ALJ24" s="25"/>
      <c r="ALK24" s="25"/>
      <c r="ALL24" s="25"/>
      <c r="ALM24" s="25"/>
      <c r="ALN24" s="25"/>
      <c r="ALO24" s="25"/>
      <c r="ALP24" s="25"/>
      <c r="ALQ24" s="25"/>
      <c r="ALR24" s="25"/>
      <c r="ALS24" s="25"/>
      <c r="ALT24" s="25"/>
      <c r="ALU24" s="25"/>
      <c r="ALV24" s="25"/>
      <c r="ALW24" s="25"/>
      <c r="ALX24" s="25"/>
      <c r="ALY24" s="25"/>
      <c r="ALZ24" s="25"/>
      <c r="AMA24" s="25"/>
      <c r="AMB24" s="25"/>
      <c r="AMC24" s="25"/>
      <c r="AMD24" s="25"/>
      <c r="AME24" s="25"/>
      <c r="AMF24" s="25"/>
      <c r="AMG24" s="25"/>
      <c r="AMH24" s="25"/>
    </row>
    <row r="25" spans="2:1022" x14ac:dyDescent="0.2">
      <c r="B25" s="18" t="s">
        <v>21</v>
      </c>
      <c r="C25" s="20">
        <v>1532</v>
      </c>
      <c r="D25" s="20">
        <v>104</v>
      </c>
      <c r="E25" s="20">
        <v>1636</v>
      </c>
      <c r="F25" s="26">
        <v>0.26741141560481757</v>
      </c>
      <c r="G25" s="26">
        <v>0.17962003454231434</v>
      </c>
      <c r="H25" s="26">
        <v>0.2593532022828155</v>
      </c>
      <c r="J25" s="51"/>
      <c r="K25"/>
      <c r="L25"/>
      <c r="M25"/>
      <c r="N25"/>
      <c r="O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5"/>
      <c r="OG25" s="25"/>
      <c r="OH25" s="25"/>
      <c r="OI25" s="25"/>
      <c r="OJ25" s="25"/>
      <c r="OK25" s="25"/>
      <c r="OL25" s="25"/>
      <c r="OM25" s="25"/>
      <c r="ON25" s="25"/>
      <c r="OO25" s="25"/>
      <c r="OP25" s="25"/>
      <c r="OQ25" s="25"/>
      <c r="OR25" s="25"/>
      <c r="OS25" s="25"/>
      <c r="OT25" s="25"/>
      <c r="OU25" s="25"/>
      <c r="OV25" s="25"/>
      <c r="OW25" s="25"/>
      <c r="OX25" s="25"/>
      <c r="OY25" s="25"/>
      <c r="OZ25" s="25"/>
      <c r="PA25" s="25"/>
      <c r="PB25" s="25"/>
      <c r="PC25" s="25"/>
      <c r="PD25" s="25"/>
      <c r="PE25" s="25"/>
      <c r="PF25" s="25"/>
      <c r="PG25" s="25"/>
      <c r="PH25" s="25"/>
      <c r="PI25" s="25"/>
      <c r="PJ25" s="25"/>
      <c r="PK25" s="25"/>
      <c r="PL25" s="25"/>
      <c r="PM25" s="25"/>
      <c r="PN25" s="25"/>
      <c r="PO25" s="25"/>
      <c r="PP25" s="25"/>
      <c r="PQ25" s="25"/>
      <c r="PR25" s="25"/>
      <c r="PS25" s="25"/>
      <c r="PT25" s="25"/>
      <c r="PU25" s="25"/>
      <c r="PV25" s="25"/>
      <c r="PW25" s="25"/>
      <c r="PX25" s="25"/>
      <c r="PY25" s="25"/>
      <c r="PZ25" s="25"/>
      <c r="QA25" s="25"/>
      <c r="QB25" s="25"/>
      <c r="QC25" s="25"/>
      <c r="QD25" s="25"/>
      <c r="QE25" s="25"/>
      <c r="QF25" s="25"/>
      <c r="QG25" s="25"/>
      <c r="QH25" s="25"/>
      <c r="QI25" s="25"/>
      <c r="QJ25" s="25"/>
      <c r="QK25" s="25"/>
      <c r="QL25" s="25"/>
      <c r="QM25" s="25"/>
      <c r="QN25" s="25"/>
      <c r="QO25" s="25"/>
      <c r="QP25" s="25"/>
      <c r="QQ25" s="25"/>
      <c r="QR25" s="25"/>
      <c r="QS25" s="25"/>
      <c r="QT25" s="25"/>
      <c r="QU25" s="25"/>
      <c r="QV25" s="25"/>
      <c r="QW25" s="25"/>
      <c r="QX25" s="25"/>
      <c r="QY25" s="25"/>
      <c r="QZ25" s="25"/>
      <c r="RA25" s="25"/>
      <c r="RB25" s="25"/>
      <c r="RC25" s="25"/>
      <c r="RD25" s="25"/>
      <c r="RE25" s="25"/>
      <c r="RF25" s="25"/>
      <c r="RG25" s="25"/>
      <c r="RH25" s="25"/>
      <c r="RI25" s="25"/>
      <c r="RJ25" s="25"/>
      <c r="RK25" s="25"/>
      <c r="RL25" s="25"/>
      <c r="RM25" s="25"/>
      <c r="RN25" s="25"/>
      <c r="RO25" s="25"/>
      <c r="RP25" s="25"/>
      <c r="RQ25" s="25"/>
      <c r="RR25" s="25"/>
      <c r="RS25" s="25"/>
      <c r="RT25" s="25"/>
      <c r="RU25" s="25"/>
      <c r="RV25" s="25"/>
      <c r="RW25" s="25"/>
      <c r="RX25" s="25"/>
      <c r="RY25" s="25"/>
      <c r="RZ25" s="25"/>
      <c r="SA25" s="25"/>
      <c r="SB25" s="25"/>
      <c r="SC25" s="25"/>
      <c r="SD25" s="25"/>
      <c r="SE25" s="25"/>
      <c r="SF25" s="25"/>
      <c r="SG25" s="25"/>
      <c r="SH25" s="25"/>
      <c r="SI25" s="25"/>
      <c r="SJ25" s="25"/>
      <c r="SK25" s="25"/>
      <c r="SL25" s="25"/>
      <c r="SM25" s="25"/>
      <c r="SN25" s="25"/>
      <c r="SO25" s="25"/>
      <c r="SP25" s="25"/>
      <c r="SQ25" s="25"/>
      <c r="SR25" s="25"/>
      <c r="SS25" s="25"/>
      <c r="ST25" s="25"/>
      <c r="SU25" s="25"/>
      <c r="SV25" s="25"/>
      <c r="SW25" s="25"/>
      <c r="SX25" s="25"/>
      <c r="SY25" s="25"/>
      <c r="SZ25" s="25"/>
      <c r="TA25" s="25"/>
      <c r="TB25" s="25"/>
      <c r="TC25" s="25"/>
      <c r="TD25" s="25"/>
      <c r="TE25" s="25"/>
      <c r="TF25" s="25"/>
      <c r="TG25" s="25"/>
      <c r="TH25" s="25"/>
      <c r="TI25" s="25"/>
      <c r="TJ25" s="25"/>
      <c r="TK25" s="25"/>
      <c r="TL25" s="25"/>
      <c r="TM25" s="25"/>
      <c r="TN25" s="25"/>
      <c r="TO25" s="25"/>
      <c r="TP25" s="25"/>
      <c r="TQ25" s="25"/>
      <c r="TR25" s="25"/>
      <c r="TS25" s="25"/>
      <c r="TT25" s="25"/>
      <c r="TU25" s="25"/>
      <c r="TV25" s="25"/>
      <c r="TW25" s="25"/>
      <c r="TX25" s="25"/>
      <c r="TY25" s="25"/>
      <c r="TZ25" s="25"/>
      <c r="UA25" s="25"/>
      <c r="UB25" s="25"/>
      <c r="UC25" s="25"/>
      <c r="UD25" s="25"/>
      <c r="UE25" s="25"/>
      <c r="UF25" s="25"/>
      <c r="UG25" s="25"/>
      <c r="UH25" s="25"/>
      <c r="UI25" s="25"/>
      <c r="UJ25" s="25"/>
      <c r="UK25" s="25"/>
      <c r="UL25" s="25"/>
      <c r="UM25" s="25"/>
      <c r="UN25" s="25"/>
      <c r="UO25" s="25"/>
      <c r="UP25" s="25"/>
      <c r="UQ25" s="25"/>
      <c r="UR25" s="25"/>
      <c r="US25" s="25"/>
      <c r="UT25" s="25"/>
      <c r="UU25" s="25"/>
      <c r="UV25" s="25"/>
      <c r="UW25" s="25"/>
      <c r="UX25" s="25"/>
      <c r="UY25" s="25"/>
      <c r="UZ25" s="25"/>
      <c r="VA25" s="25"/>
      <c r="VB25" s="25"/>
      <c r="VC25" s="25"/>
      <c r="VD25" s="25"/>
      <c r="VE25" s="25"/>
      <c r="VF25" s="25"/>
      <c r="VG25" s="25"/>
      <c r="VH25" s="25"/>
      <c r="VI25" s="25"/>
      <c r="VJ25" s="25"/>
      <c r="VK25" s="25"/>
      <c r="VL25" s="25"/>
      <c r="VM25" s="25"/>
      <c r="VN25" s="25"/>
      <c r="VO25" s="25"/>
      <c r="VP25" s="25"/>
      <c r="VQ25" s="25"/>
      <c r="VR25" s="25"/>
      <c r="VS25" s="25"/>
      <c r="VT25" s="25"/>
      <c r="VU25" s="25"/>
      <c r="VV25" s="25"/>
      <c r="VW25" s="25"/>
      <c r="VX25" s="25"/>
      <c r="VY25" s="25"/>
      <c r="VZ25" s="25"/>
      <c r="WA25" s="25"/>
      <c r="WB25" s="25"/>
      <c r="WC25" s="25"/>
      <c r="WD25" s="25"/>
      <c r="WE25" s="25"/>
      <c r="WF25" s="25"/>
      <c r="WG25" s="25"/>
      <c r="WH25" s="25"/>
      <c r="WI25" s="25"/>
      <c r="WJ25" s="25"/>
      <c r="WK25" s="25"/>
      <c r="WL25" s="25"/>
      <c r="WM25" s="25"/>
      <c r="WN25" s="25"/>
      <c r="WO25" s="25"/>
      <c r="WP25" s="25"/>
      <c r="WQ25" s="25"/>
      <c r="WR25" s="25"/>
      <c r="WS25" s="25"/>
      <c r="WT25" s="25"/>
      <c r="WU25" s="25"/>
      <c r="WV25" s="25"/>
      <c r="WW25" s="25"/>
      <c r="WX25" s="25"/>
      <c r="WY25" s="25"/>
      <c r="WZ25" s="25"/>
      <c r="XA25" s="25"/>
      <c r="XB25" s="25"/>
      <c r="XC25" s="25"/>
      <c r="XD25" s="25"/>
      <c r="XE25" s="25"/>
      <c r="XF25" s="25"/>
      <c r="XG25" s="25"/>
      <c r="XH25" s="25"/>
      <c r="XI25" s="25"/>
      <c r="XJ25" s="25"/>
      <c r="XK25" s="25"/>
      <c r="XL25" s="25"/>
      <c r="XM25" s="25"/>
      <c r="XN25" s="25"/>
      <c r="XO25" s="25"/>
      <c r="XP25" s="25"/>
      <c r="XQ25" s="25"/>
      <c r="XR25" s="25"/>
      <c r="XS25" s="25"/>
      <c r="XT25" s="25"/>
      <c r="XU25" s="25"/>
      <c r="XV25" s="25"/>
      <c r="XW25" s="25"/>
      <c r="XX25" s="25"/>
      <c r="XY25" s="25"/>
      <c r="XZ25" s="25"/>
      <c r="YA25" s="25"/>
      <c r="YB25" s="25"/>
      <c r="YC25" s="25"/>
      <c r="YD25" s="25"/>
      <c r="YE25" s="25"/>
      <c r="YF25" s="25"/>
      <c r="YG25" s="25"/>
      <c r="YH25" s="25"/>
      <c r="YI25" s="25"/>
      <c r="YJ25" s="25"/>
      <c r="YK25" s="25"/>
      <c r="YL25" s="25"/>
      <c r="YM25" s="25"/>
      <c r="YN25" s="25"/>
      <c r="YO25" s="25"/>
      <c r="YP25" s="25"/>
      <c r="YQ25" s="25"/>
      <c r="YR25" s="25"/>
      <c r="YS25" s="25"/>
      <c r="YT25" s="25"/>
      <c r="YU25" s="25"/>
      <c r="YV25" s="25"/>
      <c r="YW25" s="25"/>
      <c r="YX25" s="25"/>
      <c r="YY25" s="25"/>
      <c r="YZ25" s="25"/>
      <c r="ZA25" s="25"/>
      <c r="ZB25" s="25"/>
      <c r="ZC25" s="25"/>
      <c r="ZD25" s="25"/>
      <c r="ZE25" s="25"/>
      <c r="ZF25" s="25"/>
      <c r="ZG25" s="25"/>
      <c r="ZH25" s="25"/>
      <c r="ZI25" s="25"/>
      <c r="ZJ25" s="25"/>
      <c r="ZK25" s="25"/>
      <c r="ZL25" s="25"/>
      <c r="ZM25" s="25"/>
      <c r="ZN25" s="25"/>
      <c r="ZO25" s="25"/>
      <c r="ZP25" s="25"/>
      <c r="ZQ25" s="25"/>
      <c r="ZR25" s="25"/>
      <c r="ZS25" s="25"/>
      <c r="ZT25" s="25"/>
      <c r="ZU25" s="25"/>
      <c r="ZV25" s="25"/>
      <c r="ZW25" s="25"/>
      <c r="ZX25" s="25"/>
      <c r="ZY25" s="25"/>
      <c r="ZZ25" s="25"/>
      <c r="AAA25" s="25"/>
      <c r="AAB25" s="25"/>
      <c r="AAC25" s="25"/>
      <c r="AAD25" s="25"/>
      <c r="AAE25" s="25"/>
      <c r="AAF25" s="25"/>
      <c r="AAG25" s="25"/>
      <c r="AAH25" s="25"/>
      <c r="AAI25" s="25"/>
      <c r="AAJ25" s="25"/>
      <c r="AAK25" s="25"/>
      <c r="AAL25" s="25"/>
      <c r="AAM25" s="25"/>
      <c r="AAN25" s="25"/>
      <c r="AAO25" s="25"/>
      <c r="AAP25" s="25"/>
      <c r="AAQ25" s="25"/>
      <c r="AAR25" s="25"/>
      <c r="AAS25" s="25"/>
      <c r="AAT25" s="25"/>
      <c r="AAU25" s="25"/>
      <c r="AAV25" s="25"/>
      <c r="AAW25" s="25"/>
      <c r="AAX25" s="25"/>
      <c r="AAY25" s="25"/>
      <c r="AAZ25" s="25"/>
      <c r="ABA25" s="25"/>
      <c r="ABB25" s="25"/>
      <c r="ABC25" s="25"/>
      <c r="ABD25" s="25"/>
      <c r="ABE25" s="25"/>
      <c r="ABF25" s="25"/>
      <c r="ABG25" s="25"/>
      <c r="ABH25" s="25"/>
      <c r="ABI25" s="25"/>
      <c r="ABJ25" s="25"/>
      <c r="ABK25" s="25"/>
      <c r="ABL25" s="25"/>
      <c r="ABM25" s="25"/>
      <c r="ABN25" s="25"/>
      <c r="ABO25" s="25"/>
      <c r="ABP25" s="25"/>
      <c r="ABQ25" s="25"/>
      <c r="ABR25" s="25"/>
      <c r="ABS25" s="25"/>
      <c r="ABT25" s="25"/>
      <c r="ABU25" s="25"/>
      <c r="ABV25" s="25"/>
      <c r="ABW25" s="25"/>
      <c r="ABX25" s="25"/>
      <c r="ABY25" s="25"/>
      <c r="ABZ25" s="25"/>
      <c r="ACA25" s="25"/>
      <c r="ACB25" s="25"/>
      <c r="ACC25" s="25"/>
      <c r="ACD25" s="25"/>
      <c r="ACE25" s="25"/>
      <c r="ACF25" s="25"/>
      <c r="ACG25" s="25"/>
      <c r="ACH25" s="25"/>
      <c r="ACI25" s="25"/>
      <c r="ACJ25" s="25"/>
      <c r="ACK25" s="25"/>
      <c r="ACL25" s="25"/>
      <c r="ACM25" s="25"/>
      <c r="ACN25" s="25"/>
      <c r="ACO25" s="25"/>
      <c r="ACP25" s="25"/>
      <c r="ACQ25" s="25"/>
      <c r="ACR25" s="25"/>
      <c r="ACS25" s="25"/>
      <c r="ACT25" s="25"/>
      <c r="ACU25" s="25"/>
      <c r="ACV25" s="25"/>
      <c r="ACW25" s="25"/>
      <c r="ACX25" s="25"/>
      <c r="ACY25" s="25"/>
      <c r="ACZ25" s="25"/>
      <c r="ADA25" s="25"/>
      <c r="ADB25" s="25"/>
      <c r="ADC25" s="25"/>
      <c r="ADD25" s="25"/>
      <c r="ADE25" s="25"/>
      <c r="ADF25" s="25"/>
      <c r="ADG25" s="25"/>
      <c r="ADH25" s="25"/>
      <c r="ADI25" s="25"/>
      <c r="ADJ25" s="25"/>
      <c r="ADK25" s="25"/>
      <c r="ADL25" s="25"/>
      <c r="ADM25" s="25"/>
      <c r="ADN25" s="25"/>
      <c r="ADO25" s="25"/>
      <c r="ADP25" s="25"/>
      <c r="ADQ25" s="25"/>
      <c r="ADR25" s="25"/>
      <c r="ADS25" s="25"/>
      <c r="ADT25" s="25"/>
      <c r="ADU25" s="25"/>
      <c r="ADV25" s="25"/>
      <c r="ADW25" s="25"/>
      <c r="ADX25" s="25"/>
      <c r="ADY25" s="25"/>
      <c r="ADZ25" s="25"/>
      <c r="AEA25" s="25"/>
      <c r="AEB25" s="25"/>
      <c r="AEC25" s="25"/>
      <c r="AED25" s="25"/>
      <c r="AEE25" s="25"/>
      <c r="AEF25" s="25"/>
      <c r="AEG25" s="25"/>
      <c r="AEH25" s="25"/>
      <c r="AEI25" s="25"/>
      <c r="AEJ25" s="25"/>
      <c r="AEK25" s="25"/>
      <c r="AEL25" s="25"/>
      <c r="AEM25" s="25"/>
      <c r="AEN25" s="25"/>
      <c r="AEO25" s="25"/>
      <c r="AEP25" s="25"/>
      <c r="AEQ25" s="25"/>
      <c r="AER25" s="25"/>
      <c r="AES25" s="25"/>
      <c r="AET25" s="25"/>
      <c r="AEU25" s="25"/>
      <c r="AEV25" s="25"/>
      <c r="AEW25" s="25"/>
      <c r="AEX25" s="25"/>
      <c r="AEY25" s="25"/>
      <c r="AEZ25" s="25"/>
      <c r="AFA25" s="25"/>
      <c r="AFB25" s="25"/>
      <c r="AFC25" s="25"/>
      <c r="AFD25" s="25"/>
      <c r="AFE25" s="25"/>
      <c r="AFF25" s="25"/>
      <c r="AFG25" s="25"/>
      <c r="AFH25" s="25"/>
      <c r="AFI25" s="25"/>
      <c r="AFJ25" s="25"/>
      <c r="AFK25" s="25"/>
      <c r="AFL25" s="25"/>
      <c r="AFM25" s="25"/>
      <c r="AFN25" s="25"/>
      <c r="AFO25" s="25"/>
      <c r="AFP25" s="25"/>
      <c r="AFQ25" s="25"/>
      <c r="AFR25" s="25"/>
      <c r="AFS25" s="25"/>
      <c r="AFT25" s="25"/>
      <c r="AFU25" s="25"/>
      <c r="AFV25" s="25"/>
      <c r="AFW25" s="25"/>
      <c r="AFX25" s="25"/>
      <c r="AFY25" s="25"/>
      <c r="AFZ25" s="25"/>
      <c r="AGA25" s="25"/>
      <c r="AGB25" s="25"/>
      <c r="AGC25" s="25"/>
      <c r="AGD25" s="25"/>
      <c r="AGE25" s="25"/>
      <c r="AGF25" s="25"/>
      <c r="AGG25" s="25"/>
      <c r="AGH25" s="25"/>
      <c r="AGI25" s="25"/>
      <c r="AGJ25" s="25"/>
      <c r="AGK25" s="25"/>
      <c r="AGL25" s="25"/>
      <c r="AGM25" s="25"/>
      <c r="AGN25" s="25"/>
      <c r="AGO25" s="25"/>
      <c r="AGP25" s="25"/>
      <c r="AGQ25" s="25"/>
      <c r="AGR25" s="25"/>
      <c r="AGS25" s="25"/>
      <c r="AGT25" s="25"/>
      <c r="AGU25" s="25"/>
      <c r="AGV25" s="25"/>
      <c r="AGW25" s="25"/>
      <c r="AGX25" s="25"/>
      <c r="AGY25" s="25"/>
      <c r="AGZ25" s="25"/>
      <c r="AHA25" s="25"/>
      <c r="AHB25" s="25"/>
      <c r="AHC25" s="25"/>
      <c r="AHD25" s="25"/>
      <c r="AHE25" s="25"/>
      <c r="AHF25" s="25"/>
      <c r="AHG25" s="25"/>
      <c r="AHH25" s="25"/>
      <c r="AHI25" s="25"/>
      <c r="AHJ25" s="25"/>
      <c r="AHK25" s="25"/>
      <c r="AHL25" s="25"/>
      <c r="AHM25" s="25"/>
      <c r="AHN25" s="25"/>
      <c r="AHO25" s="25"/>
      <c r="AHP25" s="25"/>
      <c r="AHQ25" s="25"/>
      <c r="AHR25" s="25"/>
      <c r="AHS25" s="25"/>
      <c r="AHT25" s="25"/>
      <c r="AHU25" s="25"/>
      <c r="AHV25" s="25"/>
      <c r="AHW25" s="25"/>
      <c r="AHX25" s="25"/>
      <c r="AHY25" s="25"/>
      <c r="AHZ25" s="25"/>
      <c r="AIA25" s="25"/>
      <c r="AIB25" s="25"/>
      <c r="AIC25" s="25"/>
      <c r="AID25" s="25"/>
      <c r="AIE25" s="25"/>
      <c r="AIF25" s="25"/>
      <c r="AIG25" s="25"/>
      <c r="AIH25" s="25"/>
      <c r="AII25" s="25"/>
      <c r="AIJ25" s="25"/>
      <c r="AIK25" s="25"/>
      <c r="AIL25" s="25"/>
      <c r="AIM25" s="25"/>
      <c r="AIN25" s="25"/>
      <c r="AIO25" s="25"/>
      <c r="AIP25" s="25"/>
      <c r="AIQ25" s="25"/>
      <c r="AIR25" s="25"/>
      <c r="AIS25" s="25"/>
      <c r="AIT25" s="25"/>
      <c r="AIU25" s="25"/>
      <c r="AIV25" s="25"/>
      <c r="AIW25" s="25"/>
      <c r="AIX25" s="25"/>
      <c r="AIY25" s="25"/>
      <c r="AIZ25" s="25"/>
      <c r="AJA25" s="25"/>
      <c r="AJB25" s="25"/>
      <c r="AJC25" s="25"/>
      <c r="AJD25" s="25"/>
      <c r="AJE25" s="25"/>
      <c r="AJF25" s="25"/>
      <c r="AJG25" s="25"/>
      <c r="AJH25" s="25"/>
      <c r="AJI25" s="25"/>
      <c r="AJJ25" s="25"/>
      <c r="AJK25" s="25"/>
      <c r="AJL25" s="25"/>
      <c r="AJM25" s="25"/>
      <c r="AJN25" s="25"/>
      <c r="AJO25" s="25"/>
      <c r="AJP25" s="25"/>
      <c r="AJQ25" s="25"/>
      <c r="AJR25" s="25"/>
      <c r="AJS25" s="25"/>
      <c r="AJT25" s="25"/>
      <c r="AJU25" s="25"/>
      <c r="AJV25" s="25"/>
      <c r="AJW25" s="25"/>
      <c r="AJX25" s="25"/>
      <c r="AJY25" s="25"/>
      <c r="AJZ25" s="25"/>
      <c r="AKA25" s="25"/>
      <c r="AKB25" s="25"/>
      <c r="AKC25" s="25"/>
      <c r="AKD25" s="25"/>
      <c r="AKE25" s="25"/>
      <c r="AKF25" s="25"/>
      <c r="AKG25" s="25"/>
      <c r="AKH25" s="25"/>
      <c r="AKI25" s="25"/>
      <c r="AKJ25" s="25"/>
      <c r="AKK25" s="25"/>
      <c r="AKL25" s="25"/>
      <c r="AKM25" s="25"/>
      <c r="AKN25" s="25"/>
      <c r="AKO25" s="25"/>
      <c r="AKP25" s="25"/>
      <c r="AKQ25" s="25"/>
      <c r="AKR25" s="25"/>
      <c r="AKS25" s="25"/>
      <c r="AKT25" s="25"/>
      <c r="AKU25" s="25"/>
      <c r="AKV25" s="25"/>
      <c r="AKW25" s="25"/>
      <c r="AKX25" s="25"/>
      <c r="AKY25" s="25"/>
      <c r="AKZ25" s="25"/>
      <c r="ALA25" s="25"/>
      <c r="ALB25" s="25"/>
      <c r="ALC25" s="25"/>
      <c r="ALD25" s="25"/>
      <c r="ALE25" s="25"/>
      <c r="ALF25" s="25"/>
      <c r="ALG25" s="25"/>
      <c r="ALH25" s="25"/>
      <c r="ALI25" s="25"/>
      <c r="ALJ25" s="25"/>
      <c r="ALK25" s="25"/>
      <c r="ALL25" s="25"/>
      <c r="ALM25" s="25"/>
      <c r="ALN25" s="25"/>
      <c r="ALO25" s="25"/>
      <c r="ALP25" s="25"/>
      <c r="ALQ25" s="25"/>
      <c r="ALR25" s="25"/>
      <c r="ALS25" s="25"/>
      <c r="ALT25" s="25"/>
      <c r="ALU25" s="25"/>
      <c r="ALV25" s="25"/>
      <c r="ALW25" s="25"/>
      <c r="ALX25" s="25"/>
      <c r="ALY25" s="25"/>
      <c r="ALZ25" s="25"/>
      <c r="AMA25" s="25"/>
      <c r="AMB25" s="25"/>
      <c r="AMC25" s="25"/>
      <c r="AMD25" s="25"/>
      <c r="AME25" s="25"/>
      <c r="AMF25" s="25"/>
      <c r="AMG25" s="25"/>
      <c r="AMH25" s="25"/>
    </row>
    <row r="26" spans="2:1022" x14ac:dyDescent="0.2">
      <c r="B26" s="18" t="s">
        <v>22</v>
      </c>
      <c r="C26" s="20">
        <v>71</v>
      </c>
      <c r="D26" s="20">
        <v>7</v>
      </c>
      <c r="E26" s="20">
        <v>78</v>
      </c>
      <c r="F26" s="26">
        <v>7.8280044101433299E-2</v>
      </c>
      <c r="G26" s="26">
        <v>0.1111111111111111</v>
      </c>
      <c r="H26" s="26">
        <v>8.0412371134020624E-2</v>
      </c>
      <c r="J26" s="51"/>
      <c r="K26"/>
      <c r="L26"/>
      <c r="M26"/>
      <c r="N26"/>
      <c r="O26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5"/>
      <c r="KI26" s="25"/>
      <c r="KJ26" s="25"/>
      <c r="KK26" s="25"/>
      <c r="KL26" s="25"/>
      <c r="KM26" s="25"/>
      <c r="KN26" s="25"/>
      <c r="KO26" s="25"/>
      <c r="KP26" s="25"/>
      <c r="KQ26" s="25"/>
      <c r="KR26" s="25"/>
      <c r="KS26" s="25"/>
      <c r="KT26" s="25"/>
      <c r="KU26" s="25"/>
      <c r="KV26" s="25"/>
      <c r="KW26" s="25"/>
      <c r="KX26" s="25"/>
      <c r="KY26" s="25"/>
      <c r="KZ26" s="25"/>
      <c r="LA26" s="25"/>
      <c r="LB26" s="25"/>
      <c r="LC26" s="25"/>
      <c r="LD26" s="25"/>
      <c r="LE26" s="25"/>
      <c r="LF26" s="25"/>
      <c r="LG26" s="25"/>
      <c r="LH26" s="25"/>
      <c r="LI26" s="25"/>
      <c r="LJ26" s="25"/>
      <c r="LK26" s="25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F26" s="25"/>
      <c r="MG26" s="25"/>
      <c r="MH26" s="25"/>
      <c r="MI26" s="25"/>
      <c r="MJ26" s="25"/>
      <c r="MK26" s="25"/>
      <c r="ML26" s="25"/>
      <c r="MM26" s="25"/>
      <c r="MN26" s="25"/>
      <c r="MO26" s="25"/>
      <c r="MP26" s="25"/>
      <c r="MQ26" s="25"/>
      <c r="MR26" s="25"/>
      <c r="MS26" s="25"/>
      <c r="MT26" s="25"/>
      <c r="MU26" s="25"/>
      <c r="MV26" s="25"/>
      <c r="MW26" s="25"/>
      <c r="MX26" s="25"/>
      <c r="MY26" s="25"/>
      <c r="MZ26" s="25"/>
      <c r="NA26" s="25"/>
      <c r="NB26" s="25"/>
      <c r="NC26" s="25"/>
      <c r="ND26" s="25"/>
      <c r="NE26" s="25"/>
      <c r="NF26" s="25"/>
      <c r="NG26" s="25"/>
      <c r="NH26" s="25"/>
      <c r="NI26" s="25"/>
      <c r="NJ26" s="25"/>
      <c r="NK26" s="25"/>
      <c r="NL26" s="25"/>
      <c r="NM26" s="25"/>
      <c r="NN26" s="25"/>
      <c r="NO26" s="25"/>
      <c r="NP26" s="25"/>
      <c r="NQ26" s="25"/>
      <c r="NR26" s="25"/>
      <c r="NS26" s="25"/>
      <c r="NT26" s="25"/>
      <c r="NU26" s="25"/>
      <c r="NV26" s="25"/>
      <c r="NW26" s="25"/>
      <c r="NX26" s="25"/>
      <c r="NY26" s="25"/>
      <c r="NZ26" s="25"/>
      <c r="OA26" s="25"/>
      <c r="OB26" s="25"/>
      <c r="OC26" s="25"/>
      <c r="OD26" s="25"/>
      <c r="OE26" s="25"/>
      <c r="OF26" s="25"/>
      <c r="OG26" s="25"/>
      <c r="OH26" s="25"/>
      <c r="OI26" s="25"/>
      <c r="OJ26" s="25"/>
      <c r="OK26" s="25"/>
      <c r="OL26" s="25"/>
      <c r="OM26" s="25"/>
      <c r="ON26" s="25"/>
      <c r="OO26" s="25"/>
      <c r="OP26" s="25"/>
      <c r="OQ26" s="25"/>
      <c r="OR26" s="25"/>
      <c r="OS26" s="25"/>
      <c r="OT26" s="25"/>
      <c r="OU26" s="25"/>
      <c r="OV26" s="25"/>
      <c r="OW26" s="25"/>
      <c r="OX26" s="25"/>
      <c r="OY26" s="25"/>
      <c r="OZ26" s="25"/>
      <c r="PA26" s="25"/>
      <c r="PB26" s="25"/>
      <c r="PC26" s="25"/>
      <c r="PD26" s="25"/>
      <c r="PE26" s="25"/>
      <c r="PF26" s="25"/>
      <c r="PG26" s="25"/>
      <c r="PH26" s="25"/>
      <c r="PI26" s="25"/>
      <c r="PJ26" s="25"/>
      <c r="PK26" s="25"/>
      <c r="PL26" s="25"/>
      <c r="PM26" s="25"/>
      <c r="PN26" s="25"/>
      <c r="PO26" s="25"/>
      <c r="PP26" s="25"/>
      <c r="PQ26" s="25"/>
      <c r="PR26" s="25"/>
      <c r="PS26" s="25"/>
      <c r="PT26" s="25"/>
      <c r="PU26" s="25"/>
      <c r="PV26" s="25"/>
      <c r="PW26" s="25"/>
      <c r="PX26" s="25"/>
      <c r="PY26" s="25"/>
      <c r="PZ26" s="25"/>
      <c r="QA26" s="25"/>
      <c r="QB26" s="25"/>
      <c r="QC26" s="25"/>
      <c r="QD26" s="25"/>
      <c r="QE26" s="25"/>
      <c r="QF26" s="25"/>
      <c r="QG26" s="25"/>
      <c r="QH26" s="25"/>
      <c r="QI26" s="25"/>
      <c r="QJ26" s="25"/>
      <c r="QK26" s="25"/>
      <c r="QL26" s="25"/>
      <c r="QM26" s="25"/>
      <c r="QN26" s="25"/>
      <c r="QO26" s="25"/>
      <c r="QP26" s="25"/>
      <c r="QQ26" s="25"/>
      <c r="QR26" s="25"/>
      <c r="QS26" s="25"/>
      <c r="QT26" s="25"/>
      <c r="QU26" s="25"/>
      <c r="QV26" s="25"/>
      <c r="QW26" s="25"/>
      <c r="QX26" s="25"/>
      <c r="QY26" s="25"/>
      <c r="QZ26" s="25"/>
      <c r="RA26" s="25"/>
      <c r="RB26" s="25"/>
      <c r="RC26" s="25"/>
      <c r="RD26" s="25"/>
      <c r="RE26" s="25"/>
      <c r="RF26" s="25"/>
      <c r="RG26" s="25"/>
      <c r="RH26" s="25"/>
      <c r="RI26" s="25"/>
      <c r="RJ26" s="25"/>
      <c r="RK26" s="25"/>
      <c r="RL26" s="25"/>
      <c r="RM26" s="25"/>
      <c r="RN26" s="25"/>
      <c r="RO26" s="25"/>
      <c r="RP26" s="25"/>
      <c r="RQ26" s="25"/>
      <c r="RR26" s="25"/>
      <c r="RS26" s="25"/>
      <c r="RT26" s="25"/>
      <c r="RU26" s="25"/>
      <c r="RV26" s="25"/>
      <c r="RW26" s="25"/>
      <c r="RX26" s="25"/>
      <c r="RY26" s="25"/>
      <c r="RZ26" s="25"/>
      <c r="SA26" s="25"/>
      <c r="SB26" s="25"/>
      <c r="SC26" s="25"/>
      <c r="SD26" s="25"/>
      <c r="SE26" s="25"/>
      <c r="SF26" s="25"/>
      <c r="SG26" s="25"/>
      <c r="SH26" s="25"/>
      <c r="SI26" s="25"/>
      <c r="SJ26" s="25"/>
      <c r="SK26" s="25"/>
      <c r="SL26" s="25"/>
      <c r="SM26" s="25"/>
      <c r="SN26" s="25"/>
      <c r="SO26" s="25"/>
      <c r="SP26" s="25"/>
      <c r="SQ26" s="25"/>
      <c r="SR26" s="25"/>
      <c r="SS26" s="25"/>
      <c r="ST26" s="25"/>
      <c r="SU26" s="25"/>
      <c r="SV26" s="25"/>
      <c r="SW26" s="25"/>
      <c r="SX26" s="25"/>
      <c r="SY26" s="25"/>
      <c r="SZ26" s="25"/>
      <c r="TA26" s="25"/>
      <c r="TB26" s="25"/>
      <c r="TC26" s="25"/>
      <c r="TD26" s="25"/>
      <c r="TE26" s="25"/>
      <c r="TF26" s="25"/>
      <c r="TG26" s="25"/>
      <c r="TH26" s="25"/>
      <c r="TI26" s="25"/>
      <c r="TJ26" s="25"/>
      <c r="TK26" s="25"/>
      <c r="TL26" s="25"/>
      <c r="TM26" s="25"/>
      <c r="TN26" s="25"/>
      <c r="TO26" s="25"/>
      <c r="TP26" s="25"/>
      <c r="TQ26" s="25"/>
      <c r="TR26" s="25"/>
      <c r="TS26" s="25"/>
      <c r="TT26" s="25"/>
      <c r="TU26" s="25"/>
      <c r="TV26" s="25"/>
      <c r="TW26" s="25"/>
      <c r="TX26" s="25"/>
      <c r="TY26" s="25"/>
      <c r="TZ26" s="25"/>
      <c r="UA26" s="25"/>
      <c r="UB26" s="25"/>
      <c r="UC26" s="25"/>
      <c r="UD26" s="25"/>
      <c r="UE26" s="25"/>
      <c r="UF26" s="25"/>
      <c r="UG26" s="25"/>
      <c r="UH26" s="25"/>
      <c r="UI26" s="25"/>
      <c r="UJ26" s="25"/>
      <c r="UK26" s="25"/>
      <c r="UL26" s="25"/>
      <c r="UM26" s="25"/>
      <c r="UN26" s="25"/>
      <c r="UO26" s="25"/>
      <c r="UP26" s="25"/>
      <c r="UQ26" s="25"/>
      <c r="UR26" s="25"/>
      <c r="US26" s="25"/>
      <c r="UT26" s="25"/>
      <c r="UU26" s="25"/>
      <c r="UV26" s="25"/>
      <c r="UW26" s="25"/>
      <c r="UX26" s="25"/>
      <c r="UY26" s="25"/>
      <c r="UZ26" s="25"/>
      <c r="VA26" s="25"/>
      <c r="VB26" s="25"/>
      <c r="VC26" s="25"/>
      <c r="VD26" s="25"/>
      <c r="VE26" s="25"/>
      <c r="VF26" s="25"/>
      <c r="VG26" s="25"/>
      <c r="VH26" s="25"/>
      <c r="VI26" s="25"/>
      <c r="VJ26" s="25"/>
      <c r="VK26" s="25"/>
      <c r="VL26" s="25"/>
      <c r="VM26" s="25"/>
      <c r="VN26" s="25"/>
      <c r="VO26" s="25"/>
      <c r="VP26" s="25"/>
      <c r="VQ26" s="25"/>
      <c r="VR26" s="25"/>
      <c r="VS26" s="25"/>
      <c r="VT26" s="25"/>
      <c r="VU26" s="25"/>
      <c r="VV26" s="25"/>
      <c r="VW26" s="25"/>
      <c r="VX26" s="25"/>
      <c r="VY26" s="25"/>
      <c r="VZ26" s="25"/>
      <c r="WA26" s="25"/>
      <c r="WB26" s="25"/>
      <c r="WC26" s="25"/>
      <c r="WD26" s="25"/>
      <c r="WE26" s="25"/>
      <c r="WF26" s="25"/>
      <c r="WG26" s="25"/>
      <c r="WH26" s="25"/>
      <c r="WI26" s="25"/>
      <c r="WJ26" s="25"/>
      <c r="WK26" s="25"/>
      <c r="WL26" s="25"/>
      <c r="WM26" s="25"/>
      <c r="WN26" s="25"/>
      <c r="WO26" s="25"/>
      <c r="WP26" s="25"/>
      <c r="WQ26" s="25"/>
      <c r="WR26" s="25"/>
      <c r="WS26" s="25"/>
      <c r="WT26" s="25"/>
      <c r="WU26" s="25"/>
      <c r="WV26" s="25"/>
      <c r="WW26" s="25"/>
      <c r="WX26" s="25"/>
      <c r="WY26" s="25"/>
      <c r="WZ26" s="25"/>
      <c r="XA26" s="25"/>
      <c r="XB26" s="25"/>
      <c r="XC26" s="25"/>
      <c r="XD26" s="25"/>
      <c r="XE26" s="25"/>
      <c r="XF26" s="25"/>
      <c r="XG26" s="25"/>
      <c r="XH26" s="25"/>
      <c r="XI26" s="25"/>
      <c r="XJ26" s="25"/>
      <c r="XK26" s="25"/>
      <c r="XL26" s="25"/>
      <c r="XM26" s="25"/>
      <c r="XN26" s="25"/>
      <c r="XO26" s="25"/>
      <c r="XP26" s="25"/>
      <c r="XQ26" s="25"/>
      <c r="XR26" s="25"/>
      <c r="XS26" s="25"/>
      <c r="XT26" s="25"/>
      <c r="XU26" s="25"/>
      <c r="XV26" s="25"/>
      <c r="XW26" s="25"/>
      <c r="XX26" s="25"/>
      <c r="XY26" s="25"/>
      <c r="XZ26" s="25"/>
      <c r="YA26" s="25"/>
      <c r="YB26" s="25"/>
      <c r="YC26" s="25"/>
      <c r="YD26" s="25"/>
      <c r="YE26" s="25"/>
      <c r="YF26" s="25"/>
      <c r="YG26" s="25"/>
      <c r="YH26" s="25"/>
      <c r="YI26" s="25"/>
      <c r="YJ26" s="25"/>
      <c r="YK26" s="25"/>
      <c r="YL26" s="25"/>
      <c r="YM26" s="25"/>
      <c r="YN26" s="25"/>
      <c r="YO26" s="25"/>
      <c r="YP26" s="25"/>
      <c r="YQ26" s="25"/>
      <c r="YR26" s="25"/>
      <c r="YS26" s="25"/>
      <c r="YT26" s="25"/>
      <c r="YU26" s="25"/>
      <c r="YV26" s="25"/>
      <c r="YW26" s="25"/>
      <c r="YX26" s="25"/>
      <c r="YY26" s="25"/>
      <c r="YZ26" s="25"/>
      <c r="ZA26" s="25"/>
      <c r="ZB26" s="25"/>
      <c r="ZC26" s="25"/>
      <c r="ZD26" s="25"/>
      <c r="ZE26" s="25"/>
      <c r="ZF26" s="25"/>
      <c r="ZG26" s="25"/>
      <c r="ZH26" s="25"/>
      <c r="ZI26" s="25"/>
      <c r="ZJ26" s="25"/>
      <c r="ZK26" s="25"/>
      <c r="ZL26" s="25"/>
      <c r="ZM26" s="25"/>
      <c r="ZN26" s="25"/>
      <c r="ZO26" s="25"/>
      <c r="ZP26" s="25"/>
      <c r="ZQ26" s="25"/>
      <c r="ZR26" s="25"/>
      <c r="ZS26" s="25"/>
      <c r="ZT26" s="25"/>
      <c r="ZU26" s="25"/>
      <c r="ZV26" s="25"/>
      <c r="ZW26" s="25"/>
      <c r="ZX26" s="25"/>
      <c r="ZY26" s="25"/>
      <c r="ZZ26" s="25"/>
      <c r="AAA26" s="25"/>
      <c r="AAB26" s="25"/>
      <c r="AAC26" s="25"/>
      <c r="AAD26" s="25"/>
      <c r="AAE26" s="25"/>
      <c r="AAF26" s="25"/>
      <c r="AAG26" s="25"/>
      <c r="AAH26" s="25"/>
      <c r="AAI26" s="25"/>
      <c r="AAJ26" s="25"/>
      <c r="AAK26" s="25"/>
      <c r="AAL26" s="25"/>
      <c r="AAM26" s="25"/>
      <c r="AAN26" s="25"/>
      <c r="AAO26" s="25"/>
      <c r="AAP26" s="25"/>
      <c r="AAQ26" s="25"/>
      <c r="AAR26" s="25"/>
      <c r="AAS26" s="25"/>
      <c r="AAT26" s="25"/>
      <c r="AAU26" s="25"/>
      <c r="AAV26" s="25"/>
      <c r="AAW26" s="25"/>
      <c r="AAX26" s="25"/>
      <c r="AAY26" s="25"/>
      <c r="AAZ26" s="25"/>
      <c r="ABA26" s="25"/>
      <c r="ABB26" s="25"/>
      <c r="ABC26" s="25"/>
      <c r="ABD26" s="25"/>
      <c r="ABE26" s="25"/>
      <c r="ABF26" s="25"/>
      <c r="ABG26" s="25"/>
      <c r="ABH26" s="25"/>
      <c r="ABI26" s="25"/>
      <c r="ABJ26" s="25"/>
      <c r="ABK26" s="25"/>
      <c r="ABL26" s="25"/>
      <c r="ABM26" s="25"/>
      <c r="ABN26" s="25"/>
      <c r="ABO26" s="25"/>
      <c r="ABP26" s="25"/>
      <c r="ABQ26" s="25"/>
      <c r="ABR26" s="25"/>
      <c r="ABS26" s="25"/>
      <c r="ABT26" s="25"/>
      <c r="ABU26" s="25"/>
      <c r="ABV26" s="25"/>
      <c r="ABW26" s="25"/>
      <c r="ABX26" s="25"/>
      <c r="ABY26" s="25"/>
      <c r="ABZ26" s="25"/>
      <c r="ACA26" s="25"/>
      <c r="ACB26" s="25"/>
      <c r="ACC26" s="25"/>
      <c r="ACD26" s="25"/>
      <c r="ACE26" s="25"/>
      <c r="ACF26" s="25"/>
      <c r="ACG26" s="25"/>
      <c r="ACH26" s="25"/>
      <c r="ACI26" s="25"/>
      <c r="ACJ26" s="25"/>
      <c r="ACK26" s="25"/>
      <c r="ACL26" s="25"/>
      <c r="ACM26" s="25"/>
      <c r="ACN26" s="25"/>
      <c r="ACO26" s="25"/>
      <c r="ACP26" s="25"/>
      <c r="ACQ26" s="25"/>
      <c r="ACR26" s="25"/>
      <c r="ACS26" s="25"/>
      <c r="ACT26" s="25"/>
      <c r="ACU26" s="25"/>
      <c r="ACV26" s="25"/>
      <c r="ACW26" s="25"/>
      <c r="ACX26" s="25"/>
      <c r="ACY26" s="25"/>
      <c r="ACZ26" s="25"/>
      <c r="ADA26" s="25"/>
      <c r="ADB26" s="25"/>
      <c r="ADC26" s="25"/>
      <c r="ADD26" s="25"/>
      <c r="ADE26" s="25"/>
      <c r="ADF26" s="25"/>
      <c r="ADG26" s="25"/>
      <c r="ADH26" s="25"/>
      <c r="ADI26" s="25"/>
      <c r="ADJ26" s="25"/>
      <c r="ADK26" s="25"/>
      <c r="ADL26" s="25"/>
      <c r="ADM26" s="25"/>
      <c r="ADN26" s="25"/>
      <c r="ADO26" s="25"/>
      <c r="ADP26" s="25"/>
      <c r="ADQ26" s="25"/>
      <c r="ADR26" s="25"/>
      <c r="ADS26" s="25"/>
      <c r="ADT26" s="25"/>
      <c r="ADU26" s="25"/>
      <c r="ADV26" s="25"/>
      <c r="ADW26" s="25"/>
      <c r="ADX26" s="25"/>
      <c r="ADY26" s="25"/>
      <c r="ADZ26" s="25"/>
      <c r="AEA26" s="25"/>
      <c r="AEB26" s="25"/>
      <c r="AEC26" s="25"/>
      <c r="AED26" s="25"/>
      <c r="AEE26" s="25"/>
      <c r="AEF26" s="25"/>
      <c r="AEG26" s="25"/>
      <c r="AEH26" s="25"/>
      <c r="AEI26" s="25"/>
      <c r="AEJ26" s="25"/>
      <c r="AEK26" s="25"/>
      <c r="AEL26" s="25"/>
      <c r="AEM26" s="25"/>
      <c r="AEN26" s="25"/>
      <c r="AEO26" s="25"/>
      <c r="AEP26" s="25"/>
      <c r="AEQ26" s="25"/>
      <c r="AER26" s="25"/>
      <c r="AES26" s="25"/>
      <c r="AET26" s="25"/>
      <c r="AEU26" s="25"/>
      <c r="AEV26" s="25"/>
      <c r="AEW26" s="25"/>
      <c r="AEX26" s="25"/>
      <c r="AEY26" s="25"/>
      <c r="AEZ26" s="25"/>
      <c r="AFA26" s="25"/>
      <c r="AFB26" s="25"/>
      <c r="AFC26" s="25"/>
      <c r="AFD26" s="25"/>
      <c r="AFE26" s="25"/>
      <c r="AFF26" s="25"/>
      <c r="AFG26" s="25"/>
      <c r="AFH26" s="25"/>
      <c r="AFI26" s="25"/>
      <c r="AFJ26" s="25"/>
      <c r="AFK26" s="25"/>
      <c r="AFL26" s="25"/>
      <c r="AFM26" s="25"/>
      <c r="AFN26" s="25"/>
      <c r="AFO26" s="25"/>
      <c r="AFP26" s="25"/>
      <c r="AFQ26" s="25"/>
      <c r="AFR26" s="25"/>
      <c r="AFS26" s="25"/>
      <c r="AFT26" s="25"/>
      <c r="AFU26" s="25"/>
      <c r="AFV26" s="25"/>
      <c r="AFW26" s="25"/>
      <c r="AFX26" s="25"/>
      <c r="AFY26" s="25"/>
      <c r="AFZ26" s="25"/>
      <c r="AGA26" s="25"/>
      <c r="AGB26" s="25"/>
      <c r="AGC26" s="25"/>
      <c r="AGD26" s="25"/>
      <c r="AGE26" s="25"/>
      <c r="AGF26" s="25"/>
      <c r="AGG26" s="25"/>
      <c r="AGH26" s="25"/>
      <c r="AGI26" s="25"/>
      <c r="AGJ26" s="25"/>
      <c r="AGK26" s="25"/>
      <c r="AGL26" s="25"/>
      <c r="AGM26" s="25"/>
      <c r="AGN26" s="25"/>
      <c r="AGO26" s="25"/>
      <c r="AGP26" s="25"/>
      <c r="AGQ26" s="25"/>
      <c r="AGR26" s="25"/>
      <c r="AGS26" s="25"/>
      <c r="AGT26" s="25"/>
      <c r="AGU26" s="25"/>
      <c r="AGV26" s="25"/>
      <c r="AGW26" s="25"/>
      <c r="AGX26" s="25"/>
      <c r="AGY26" s="25"/>
      <c r="AGZ26" s="25"/>
      <c r="AHA26" s="25"/>
      <c r="AHB26" s="25"/>
      <c r="AHC26" s="25"/>
      <c r="AHD26" s="25"/>
      <c r="AHE26" s="25"/>
      <c r="AHF26" s="25"/>
      <c r="AHG26" s="25"/>
      <c r="AHH26" s="25"/>
      <c r="AHI26" s="25"/>
      <c r="AHJ26" s="25"/>
      <c r="AHK26" s="25"/>
      <c r="AHL26" s="25"/>
      <c r="AHM26" s="25"/>
      <c r="AHN26" s="25"/>
      <c r="AHO26" s="25"/>
      <c r="AHP26" s="25"/>
      <c r="AHQ26" s="25"/>
      <c r="AHR26" s="25"/>
      <c r="AHS26" s="25"/>
      <c r="AHT26" s="25"/>
      <c r="AHU26" s="25"/>
      <c r="AHV26" s="25"/>
      <c r="AHW26" s="25"/>
      <c r="AHX26" s="25"/>
      <c r="AHY26" s="25"/>
      <c r="AHZ26" s="25"/>
      <c r="AIA26" s="25"/>
      <c r="AIB26" s="25"/>
      <c r="AIC26" s="25"/>
      <c r="AID26" s="25"/>
      <c r="AIE26" s="25"/>
      <c r="AIF26" s="25"/>
      <c r="AIG26" s="25"/>
      <c r="AIH26" s="25"/>
      <c r="AII26" s="25"/>
      <c r="AIJ26" s="25"/>
      <c r="AIK26" s="25"/>
      <c r="AIL26" s="25"/>
      <c r="AIM26" s="25"/>
      <c r="AIN26" s="25"/>
      <c r="AIO26" s="25"/>
      <c r="AIP26" s="25"/>
      <c r="AIQ26" s="25"/>
      <c r="AIR26" s="25"/>
      <c r="AIS26" s="25"/>
      <c r="AIT26" s="25"/>
      <c r="AIU26" s="25"/>
      <c r="AIV26" s="25"/>
      <c r="AIW26" s="25"/>
      <c r="AIX26" s="25"/>
      <c r="AIY26" s="25"/>
      <c r="AIZ26" s="25"/>
      <c r="AJA26" s="25"/>
      <c r="AJB26" s="25"/>
      <c r="AJC26" s="25"/>
      <c r="AJD26" s="25"/>
      <c r="AJE26" s="25"/>
      <c r="AJF26" s="25"/>
      <c r="AJG26" s="25"/>
      <c r="AJH26" s="25"/>
      <c r="AJI26" s="25"/>
      <c r="AJJ26" s="25"/>
      <c r="AJK26" s="25"/>
      <c r="AJL26" s="25"/>
      <c r="AJM26" s="25"/>
      <c r="AJN26" s="25"/>
      <c r="AJO26" s="25"/>
      <c r="AJP26" s="25"/>
      <c r="AJQ26" s="25"/>
      <c r="AJR26" s="25"/>
      <c r="AJS26" s="25"/>
      <c r="AJT26" s="25"/>
      <c r="AJU26" s="25"/>
      <c r="AJV26" s="25"/>
      <c r="AJW26" s="25"/>
      <c r="AJX26" s="25"/>
      <c r="AJY26" s="25"/>
      <c r="AJZ26" s="25"/>
      <c r="AKA26" s="25"/>
      <c r="AKB26" s="25"/>
      <c r="AKC26" s="25"/>
      <c r="AKD26" s="25"/>
      <c r="AKE26" s="25"/>
      <c r="AKF26" s="25"/>
      <c r="AKG26" s="25"/>
      <c r="AKH26" s="25"/>
      <c r="AKI26" s="25"/>
      <c r="AKJ26" s="25"/>
      <c r="AKK26" s="25"/>
      <c r="AKL26" s="25"/>
      <c r="AKM26" s="25"/>
      <c r="AKN26" s="25"/>
      <c r="AKO26" s="25"/>
      <c r="AKP26" s="25"/>
      <c r="AKQ26" s="25"/>
      <c r="AKR26" s="25"/>
      <c r="AKS26" s="25"/>
      <c r="AKT26" s="25"/>
      <c r="AKU26" s="25"/>
      <c r="AKV26" s="25"/>
      <c r="AKW26" s="25"/>
      <c r="AKX26" s="25"/>
      <c r="AKY26" s="25"/>
      <c r="AKZ26" s="25"/>
      <c r="ALA26" s="25"/>
      <c r="ALB26" s="25"/>
      <c r="ALC26" s="25"/>
      <c r="ALD26" s="25"/>
      <c r="ALE26" s="25"/>
      <c r="ALF26" s="25"/>
      <c r="ALG26" s="25"/>
      <c r="ALH26" s="25"/>
      <c r="ALI26" s="25"/>
      <c r="ALJ26" s="25"/>
      <c r="ALK26" s="25"/>
      <c r="ALL26" s="25"/>
      <c r="ALM26" s="25"/>
      <c r="ALN26" s="25"/>
      <c r="ALO26" s="25"/>
      <c r="ALP26" s="25"/>
      <c r="ALQ26" s="25"/>
      <c r="ALR26" s="25"/>
      <c r="ALS26" s="25"/>
      <c r="ALT26" s="25"/>
      <c r="ALU26" s="25"/>
      <c r="ALV26" s="25"/>
      <c r="ALW26" s="25"/>
      <c r="ALX26" s="25"/>
      <c r="ALY26" s="25"/>
      <c r="ALZ26" s="25"/>
      <c r="AMA26" s="25"/>
      <c r="AMB26" s="25"/>
      <c r="AMC26" s="25"/>
      <c r="AMD26" s="25"/>
      <c r="AME26" s="25"/>
      <c r="AMF26" s="25"/>
      <c r="AMG26" s="25"/>
      <c r="AMH26" s="25"/>
    </row>
    <row r="27" spans="2:1022" x14ac:dyDescent="0.2">
      <c r="B27" s="18" t="s">
        <v>23</v>
      </c>
      <c r="C27" s="20">
        <v>443</v>
      </c>
      <c r="D27" s="20">
        <v>16</v>
      </c>
      <c r="E27" s="20">
        <v>459</v>
      </c>
      <c r="F27" s="26">
        <v>0.16882621951219512</v>
      </c>
      <c r="G27" s="26">
        <v>8.247422680412371E-2</v>
      </c>
      <c r="H27" s="26">
        <v>0.16288147622427254</v>
      </c>
      <c r="J27" s="51"/>
      <c r="K27"/>
      <c r="L27"/>
      <c r="M27"/>
      <c r="N27"/>
      <c r="O27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</row>
    <row r="28" spans="2:1022" x14ac:dyDescent="0.2">
      <c r="B28" s="18" t="s">
        <v>88</v>
      </c>
      <c r="C28" s="20">
        <v>2384</v>
      </c>
      <c r="D28" s="20">
        <v>277</v>
      </c>
      <c r="E28" s="20">
        <v>2661</v>
      </c>
      <c r="F28" s="26">
        <v>0.39779743033539128</v>
      </c>
      <c r="G28" s="26">
        <v>0.42549923195084488</v>
      </c>
      <c r="H28" s="26">
        <v>0.40051173991571343</v>
      </c>
      <c r="I28" s="27"/>
      <c r="J28" s="51"/>
      <c r="K28"/>
      <c r="L28"/>
      <c r="M28"/>
      <c r="N28"/>
      <c r="O28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</row>
    <row r="29" spans="2:1022" x14ac:dyDescent="0.2">
      <c r="B29" s="18" t="s">
        <v>25</v>
      </c>
      <c r="C29" s="20">
        <v>453</v>
      </c>
      <c r="D29" s="20">
        <v>32</v>
      </c>
      <c r="E29" s="20">
        <v>485</v>
      </c>
      <c r="F29" s="26">
        <v>0.28101736972704716</v>
      </c>
      <c r="G29" s="26">
        <v>0.28828828828828829</v>
      </c>
      <c r="H29" s="26">
        <v>0.28148578061520602</v>
      </c>
      <c r="J29" s="51"/>
      <c r="K29"/>
      <c r="L29"/>
      <c r="M29"/>
      <c r="N29"/>
      <c r="O29"/>
    </row>
    <row r="30" spans="2:1022" x14ac:dyDescent="0.2">
      <c r="B30" s="18" t="s">
        <v>26</v>
      </c>
      <c r="C30" s="20">
        <v>75</v>
      </c>
      <c r="D30" s="20">
        <v>4</v>
      </c>
      <c r="E30" s="20">
        <v>79</v>
      </c>
      <c r="F30" s="26">
        <v>0.23659305993690852</v>
      </c>
      <c r="G30" s="26">
        <v>0.13793103448275862</v>
      </c>
      <c r="H30" s="26">
        <v>0.22832369942196531</v>
      </c>
      <c r="J30" s="51"/>
      <c r="K30"/>
      <c r="L30"/>
      <c r="M30"/>
      <c r="N30"/>
      <c r="O30"/>
    </row>
    <row r="31" spans="2:1022" x14ac:dyDescent="0.2">
      <c r="B31" s="18" t="s">
        <v>27</v>
      </c>
      <c r="C31" s="20">
        <v>390</v>
      </c>
      <c r="D31" s="20">
        <v>19</v>
      </c>
      <c r="E31" s="20">
        <v>409</v>
      </c>
      <c r="F31" s="26">
        <v>0.30612244897959184</v>
      </c>
      <c r="G31" s="26">
        <v>0.16666666666666666</v>
      </c>
      <c r="H31" s="26">
        <v>0.29466858789625361</v>
      </c>
      <c r="J31" s="51"/>
      <c r="K31"/>
      <c r="L31"/>
      <c r="M31"/>
      <c r="N31"/>
      <c r="O31"/>
    </row>
    <row r="32" spans="2:1022" x14ac:dyDescent="0.2">
      <c r="B32" s="18" t="s">
        <v>28</v>
      </c>
      <c r="C32" s="20">
        <v>53</v>
      </c>
      <c r="D32" s="20">
        <v>1</v>
      </c>
      <c r="E32" s="20">
        <v>54</v>
      </c>
      <c r="F32" s="26">
        <v>0.19343065693430658</v>
      </c>
      <c r="G32" s="26">
        <v>5.8823529411764705E-2</v>
      </c>
      <c r="H32" s="26">
        <v>0.18556701030927836</v>
      </c>
      <c r="J32" s="51"/>
      <c r="K32"/>
      <c r="L32"/>
      <c r="M32"/>
      <c r="N32"/>
      <c r="O32"/>
    </row>
    <row r="33" spans="2:15" x14ac:dyDescent="0.2">
      <c r="B33" s="18" t="s">
        <v>29</v>
      </c>
      <c r="C33" s="20">
        <v>60</v>
      </c>
      <c r="D33" s="20">
        <v>4</v>
      </c>
      <c r="E33" s="20">
        <v>64</v>
      </c>
      <c r="F33" s="26">
        <v>0.21978021978021978</v>
      </c>
      <c r="G33" s="26">
        <v>0.30769230769230771</v>
      </c>
      <c r="H33" s="26">
        <v>0.22377622377622378</v>
      </c>
      <c r="J33" s="51"/>
      <c r="K33"/>
      <c r="L33"/>
      <c r="M33"/>
      <c r="N33"/>
      <c r="O33"/>
    </row>
    <row r="34" spans="2:15" x14ac:dyDescent="0.2">
      <c r="B34" s="18" t="s">
        <v>30</v>
      </c>
      <c r="C34" s="20">
        <v>80</v>
      </c>
      <c r="D34" s="20">
        <v>4</v>
      </c>
      <c r="E34" s="20">
        <v>84</v>
      </c>
      <c r="F34" s="26">
        <v>0.43010752688172044</v>
      </c>
      <c r="G34" s="26">
        <v>0.5714285714285714</v>
      </c>
      <c r="H34" s="26">
        <v>0.43523316062176165</v>
      </c>
      <c r="J34" s="51"/>
      <c r="K34"/>
      <c r="L34"/>
      <c r="M34"/>
      <c r="N34"/>
      <c r="O34"/>
    </row>
    <row r="35" spans="2:15" ht="16.5" customHeight="1" x14ac:dyDescent="0.2">
      <c r="B35" s="37" t="s">
        <v>31</v>
      </c>
      <c r="C35" s="38">
        <v>15293</v>
      </c>
      <c r="D35" s="39">
        <v>979</v>
      </c>
      <c r="E35" s="40">
        <v>16272</v>
      </c>
      <c r="F35" s="41">
        <v>0.29885484249198779</v>
      </c>
      <c r="G35" s="41">
        <v>0.24942675159235669</v>
      </c>
      <c r="H35" s="41">
        <v>0.29533368422963135</v>
      </c>
      <c r="J35" s="51"/>
      <c r="K35"/>
      <c r="L35"/>
      <c r="M35"/>
      <c r="N35"/>
      <c r="O35"/>
    </row>
    <row r="36" spans="2:15" x14ac:dyDescent="0.2">
      <c r="K36"/>
      <c r="L36"/>
      <c r="M36"/>
      <c r="N36"/>
      <c r="O36"/>
    </row>
    <row r="37" spans="2:15" x14ac:dyDescent="0.2">
      <c r="B37" s="28"/>
      <c r="C37" s="29"/>
      <c r="D37" s="29"/>
      <c r="E37" s="29"/>
      <c r="K37"/>
      <c r="L37"/>
      <c r="M37"/>
      <c r="N37"/>
      <c r="O37"/>
    </row>
    <row r="38" spans="2:15" x14ac:dyDescent="0.2">
      <c r="C38" s="13"/>
      <c r="D38" s="13"/>
      <c r="E38" s="13"/>
      <c r="F38" s="13"/>
      <c r="K38"/>
      <c r="L38"/>
      <c r="M38"/>
      <c r="N38"/>
      <c r="O38"/>
    </row>
    <row r="39" spans="2:15" x14ac:dyDescent="0.2">
      <c r="C39" s="13"/>
      <c r="D39" s="13"/>
      <c r="E39" s="13"/>
      <c r="F39" s="13"/>
      <c r="K39"/>
      <c r="L39"/>
      <c r="M39"/>
      <c r="N39"/>
      <c r="O39"/>
    </row>
  </sheetData>
  <mergeCells count="3">
    <mergeCell ref="B14:B15"/>
    <mergeCell ref="C14:E14"/>
    <mergeCell ref="F14:H14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MJ18"/>
  <sheetViews>
    <sheetView workbookViewId="0"/>
  </sheetViews>
  <sheetFormatPr baseColWidth="10" defaultColWidth="10.625" defaultRowHeight="14.25" x14ac:dyDescent="0.2"/>
  <cols>
    <col min="1" max="1" width="9.875" style="13" customWidth="1"/>
    <col min="2" max="2" width="11.875" style="13" customWidth="1"/>
    <col min="3" max="1024" width="9.875" style="13" customWidth="1"/>
    <col min="1025" max="16384" width="10.625" style="16"/>
  </cols>
  <sheetData>
    <row r="6" spans="2:7" s="16" customFormat="1" x14ac:dyDescent="0.2">
      <c r="B6" s="13"/>
      <c r="C6" s="13"/>
      <c r="E6" s="13"/>
      <c r="F6" s="13"/>
      <c r="G6" s="13"/>
    </row>
    <row r="11" spans="2:7" s="16" customFormat="1" ht="15" x14ac:dyDescent="0.2">
      <c r="B11" s="17"/>
      <c r="C11" s="13"/>
      <c r="D11" s="13"/>
      <c r="E11" s="13"/>
      <c r="F11" s="13"/>
      <c r="G11" s="13"/>
    </row>
    <row r="13" spans="2:7" s="16" customFormat="1" ht="15" x14ac:dyDescent="0.2">
      <c r="B13" s="56" t="s">
        <v>83</v>
      </c>
      <c r="C13" s="56"/>
      <c r="D13" s="56"/>
      <c r="E13" s="56"/>
      <c r="F13" s="56"/>
      <c r="G13" s="56"/>
    </row>
    <row r="15" spans="2:7" s="16" customFormat="1" ht="15" x14ac:dyDescent="0.2">
      <c r="B15" s="56" t="s">
        <v>84</v>
      </c>
      <c r="C15" s="56"/>
      <c r="D15" s="56"/>
      <c r="E15" s="56"/>
      <c r="F15" s="56"/>
      <c r="G15" s="56"/>
    </row>
    <row r="17" spans="2:9" s="16" customFormat="1" ht="15" x14ac:dyDescent="0.2">
      <c r="B17" s="56" t="s">
        <v>7</v>
      </c>
      <c r="C17" s="56"/>
      <c r="D17" s="56"/>
      <c r="E17" s="56"/>
      <c r="F17" s="56"/>
      <c r="G17" s="13"/>
      <c r="H17" s="13"/>
      <c r="I17" s="13"/>
    </row>
    <row r="18" spans="2:9" s="16" customFormat="1" x14ac:dyDescent="0.2">
      <c r="B18" s="13"/>
      <c r="C18" s="13"/>
      <c r="D18" s="13"/>
      <c r="E18" s="13"/>
      <c r="F18" s="13"/>
      <c r="G18" s="13"/>
      <c r="H18" s="13"/>
    </row>
  </sheetData>
  <mergeCells count="3">
    <mergeCell ref="B13:G13"/>
    <mergeCell ref="B15:G15"/>
    <mergeCell ref="B17:F17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4"/>
  <sheetViews>
    <sheetView zoomScaleNormal="100" workbookViewId="0"/>
  </sheetViews>
  <sheetFormatPr baseColWidth="10" defaultColWidth="10.625" defaultRowHeight="14.25" x14ac:dyDescent="0.2"/>
  <cols>
    <col min="1" max="1" width="10.625" style="10"/>
    <col min="2" max="2" width="32.5" style="11" customWidth="1"/>
    <col min="3" max="3" width="11.875" style="11" customWidth="1"/>
    <col min="4" max="4" width="10.625" style="11" customWidth="1"/>
    <col min="5" max="5" width="12.375" style="11" customWidth="1"/>
    <col min="6" max="6" width="11.125" style="11" customWidth="1"/>
    <col min="7" max="7" width="10.625" style="11" customWidth="1"/>
    <col min="8" max="8" width="12.625" style="11" customWidth="1"/>
    <col min="9" max="1025" width="10.625" style="11" customWidth="1"/>
    <col min="1026" max="16384" width="10.625" style="10"/>
  </cols>
  <sheetData>
    <row r="1" spans="1:1025" x14ac:dyDescent="0.2">
      <c r="A1" s="9"/>
    </row>
    <row r="2" spans="1:1025" x14ac:dyDescent="0.2">
      <c r="A2" s="9"/>
    </row>
    <row r="3" spans="1:1025" x14ac:dyDescent="0.2">
      <c r="A3" s="9"/>
    </row>
    <row r="4" spans="1:1025" x14ac:dyDescent="0.2">
      <c r="A4" s="9"/>
    </row>
    <row r="5" spans="1:1025" x14ac:dyDescent="0.2">
      <c r="A5" s="9"/>
    </row>
    <row r="6" spans="1:1025" x14ac:dyDescent="0.2">
      <c r="A6" s="9"/>
    </row>
    <row r="7" spans="1:1025" x14ac:dyDescent="0.2">
      <c r="A7" s="9"/>
    </row>
    <row r="8" spans="1:1025" x14ac:dyDescent="0.2">
      <c r="A8" s="9"/>
    </row>
    <row r="9" spans="1:1025" x14ac:dyDescent="0.2">
      <c r="A9" s="9"/>
    </row>
    <row r="10" spans="1:1025" x14ac:dyDescent="0.2">
      <c r="A10" s="9"/>
    </row>
    <row r="12" spans="1:1025" ht="15" x14ac:dyDescent="0.2">
      <c r="B12" s="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</row>
    <row r="13" spans="1:1025" ht="24" customHeight="1" thickBot="1" x14ac:dyDescent="0.25">
      <c r="B13" s="59" t="s">
        <v>8</v>
      </c>
      <c r="C13" s="60" t="s">
        <v>9</v>
      </c>
      <c r="D13" s="61" t="s">
        <v>10</v>
      </c>
      <c r="E13" s="62" t="s">
        <v>11</v>
      </c>
      <c r="F13" s="57" t="s">
        <v>71</v>
      </c>
      <c r="G13" s="58"/>
      <c r="K13" s="13"/>
      <c r="L13" s="13"/>
      <c r="M13" s="13"/>
      <c r="N13" s="13"/>
    </row>
    <row r="14" spans="1:1025" ht="21.75" customHeight="1" x14ac:dyDescent="0.25">
      <c r="B14" s="59"/>
      <c r="C14" s="60"/>
      <c r="D14" s="61"/>
      <c r="E14" s="62"/>
      <c r="F14" s="33" t="s">
        <v>72</v>
      </c>
      <c r="G14" s="34" t="s">
        <v>73</v>
      </c>
      <c r="H14" s="30"/>
      <c r="I14" s="14"/>
      <c r="J14" s="14"/>
      <c r="K14" s="13"/>
      <c r="L14" s="13"/>
      <c r="M14" s="13"/>
      <c r="N14" s="13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5" x14ac:dyDescent="0.25">
      <c r="B15" s="18" t="s">
        <v>12</v>
      </c>
      <c r="C15" s="15">
        <v>12405</v>
      </c>
      <c r="D15" s="15">
        <v>815</v>
      </c>
      <c r="E15" s="15">
        <f>SUM(C15:D15)</f>
        <v>13220</v>
      </c>
      <c r="F15" s="42">
        <f>(C15/$E15)</f>
        <v>0.93835098335854761</v>
      </c>
      <c r="G15" s="42">
        <f>(D15/$E15)</f>
        <v>6.1649016641452344E-2</v>
      </c>
      <c r="H15" s="14"/>
      <c r="I15" s="8"/>
      <c r="J15" s="8"/>
      <c r="K15" s="8"/>
      <c r="L15" s="13"/>
      <c r="M15" s="13"/>
      <c r="N15" s="13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</row>
    <row r="16" spans="1:1025" ht="15" x14ac:dyDescent="0.25">
      <c r="B16" s="18" t="s">
        <v>13</v>
      </c>
      <c r="C16" s="15">
        <v>1690</v>
      </c>
      <c r="D16" s="15">
        <v>93</v>
      </c>
      <c r="E16" s="15">
        <f t="shared" ref="E16:E34" si="0">SUM(C16:D16)</f>
        <v>1783</v>
      </c>
      <c r="F16" s="42">
        <f t="shared" ref="F16:F33" si="1">(C16/$E16)</f>
        <v>0.94784071789119462</v>
      </c>
      <c r="G16" s="42">
        <f t="shared" ref="G16:G33" si="2">(D16/$E16)</f>
        <v>5.2159282108805383E-2</v>
      </c>
      <c r="H16" s="14"/>
      <c r="I16" s="8"/>
      <c r="J16" s="8"/>
      <c r="K16" s="8"/>
      <c r="L16" s="13"/>
      <c r="M16" s="13"/>
      <c r="N16" s="1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</row>
    <row r="17" spans="2:14" s="10" customFormat="1" ht="15" x14ac:dyDescent="0.25">
      <c r="B17" s="18" t="s">
        <v>14</v>
      </c>
      <c r="C17" s="15">
        <v>914</v>
      </c>
      <c r="D17" s="15">
        <v>91</v>
      </c>
      <c r="E17" s="15">
        <f t="shared" si="0"/>
        <v>1005</v>
      </c>
      <c r="F17" s="42">
        <f t="shared" si="1"/>
        <v>0.90945273631840795</v>
      </c>
      <c r="G17" s="42">
        <f t="shared" si="2"/>
        <v>9.0547263681592036E-2</v>
      </c>
      <c r="H17" s="14"/>
      <c r="I17" s="8"/>
      <c r="J17" s="8"/>
      <c r="K17" s="8"/>
      <c r="L17" s="9"/>
      <c r="M17" s="9"/>
      <c r="N17" s="9"/>
    </row>
    <row r="18" spans="2:14" s="10" customFormat="1" ht="15" x14ac:dyDescent="0.25">
      <c r="B18" s="18" t="s">
        <v>15</v>
      </c>
      <c r="C18" s="15">
        <v>1266</v>
      </c>
      <c r="D18" s="15">
        <v>122</v>
      </c>
      <c r="E18" s="15">
        <f t="shared" si="0"/>
        <v>1388</v>
      </c>
      <c r="F18" s="42">
        <f t="shared" si="1"/>
        <v>0.91210374639769454</v>
      </c>
      <c r="G18" s="42">
        <f t="shared" si="2"/>
        <v>8.7896253602305477E-2</v>
      </c>
      <c r="H18" s="14"/>
      <c r="I18" s="8"/>
      <c r="J18" s="8"/>
      <c r="K18" s="8"/>
      <c r="L18" s="9"/>
      <c r="M18" s="9"/>
      <c r="N18" s="9"/>
    </row>
    <row r="19" spans="2:14" s="10" customFormat="1" ht="15" x14ac:dyDescent="0.25">
      <c r="B19" s="18" t="s">
        <v>16</v>
      </c>
      <c r="C19" s="15">
        <v>3206</v>
      </c>
      <c r="D19" s="15">
        <v>207</v>
      </c>
      <c r="E19" s="15">
        <f t="shared" si="0"/>
        <v>3413</v>
      </c>
      <c r="F19" s="42">
        <f t="shared" si="1"/>
        <v>0.93934954585408736</v>
      </c>
      <c r="G19" s="42">
        <f t="shared" si="2"/>
        <v>6.0650454145912684E-2</v>
      </c>
      <c r="H19" s="14"/>
      <c r="I19" s="8"/>
      <c r="J19" s="8"/>
      <c r="K19" s="8"/>
      <c r="L19" s="9"/>
      <c r="M19" s="9"/>
      <c r="N19" s="9"/>
    </row>
    <row r="20" spans="2:14" s="10" customFormat="1" ht="15" x14ac:dyDescent="0.25">
      <c r="B20" s="18" t="s">
        <v>17</v>
      </c>
      <c r="C20" s="15">
        <v>457</v>
      </c>
      <c r="D20" s="15">
        <v>40</v>
      </c>
      <c r="E20" s="15">
        <f t="shared" si="0"/>
        <v>497</v>
      </c>
      <c r="F20" s="42">
        <f t="shared" si="1"/>
        <v>0.91951710261569419</v>
      </c>
      <c r="G20" s="42">
        <f t="shared" si="2"/>
        <v>8.0482897384305835E-2</v>
      </c>
      <c r="H20" s="14"/>
      <c r="I20" s="8"/>
      <c r="J20" s="8"/>
      <c r="K20" s="8"/>
      <c r="L20" s="9"/>
      <c r="M20" s="9"/>
      <c r="N20" s="9"/>
    </row>
    <row r="21" spans="2:14" s="10" customFormat="1" ht="15" x14ac:dyDescent="0.25">
      <c r="B21" s="18" t="s">
        <v>18</v>
      </c>
      <c r="C21" s="15">
        <v>3188</v>
      </c>
      <c r="D21" s="15">
        <v>231</v>
      </c>
      <c r="E21" s="15">
        <f t="shared" si="0"/>
        <v>3419</v>
      </c>
      <c r="F21" s="42">
        <f t="shared" si="1"/>
        <v>0.93243638490786784</v>
      </c>
      <c r="G21" s="42">
        <f t="shared" si="2"/>
        <v>6.7563615092132198E-2</v>
      </c>
      <c r="H21" s="14"/>
      <c r="I21" s="8"/>
      <c r="J21" s="8"/>
      <c r="K21" s="8"/>
      <c r="L21" s="9"/>
      <c r="M21" s="9"/>
      <c r="N21" s="9"/>
    </row>
    <row r="22" spans="2:14" s="10" customFormat="1" ht="15" x14ac:dyDescent="0.25">
      <c r="B22" s="18" t="s">
        <v>19</v>
      </c>
      <c r="C22" s="15">
        <v>1622</v>
      </c>
      <c r="D22" s="15">
        <v>37</v>
      </c>
      <c r="E22" s="15">
        <f t="shared" si="0"/>
        <v>1659</v>
      </c>
      <c r="F22" s="42">
        <f t="shared" si="1"/>
        <v>0.97769740807715488</v>
      </c>
      <c r="G22" s="42">
        <f t="shared" si="2"/>
        <v>2.2302591922845089E-2</v>
      </c>
      <c r="H22" s="14"/>
      <c r="I22" s="8"/>
      <c r="J22" s="8"/>
      <c r="K22" s="8"/>
      <c r="L22" s="9"/>
      <c r="M22" s="9"/>
      <c r="N22" s="9"/>
    </row>
    <row r="23" spans="2:14" s="10" customFormat="1" ht="15" x14ac:dyDescent="0.25">
      <c r="B23" s="18" t="s">
        <v>20</v>
      </c>
      <c r="C23" s="15">
        <v>7235</v>
      </c>
      <c r="D23" s="15">
        <v>511</v>
      </c>
      <c r="E23" s="15">
        <f t="shared" si="0"/>
        <v>7746</v>
      </c>
      <c r="F23" s="42">
        <f t="shared" si="1"/>
        <v>0.9340304673379809</v>
      </c>
      <c r="G23" s="42">
        <f t="shared" si="2"/>
        <v>6.5969532662019104E-2</v>
      </c>
      <c r="H23" s="14"/>
      <c r="I23" s="8"/>
      <c r="J23" s="8"/>
      <c r="K23" s="8"/>
      <c r="L23" s="9"/>
      <c r="M23" s="9"/>
      <c r="N23" s="9"/>
    </row>
    <row r="24" spans="2:14" s="10" customFormat="1" ht="15" x14ac:dyDescent="0.25">
      <c r="B24" s="18" t="s">
        <v>21</v>
      </c>
      <c r="C24" s="15">
        <v>5729</v>
      </c>
      <c r="D24" s="15">
        <v>579</v>
      </c>
      <c r="E24" s="15">
        <f t="shared" si="0"/>
        <v>6308</v>
      </c>
      <c r="F24" s="42">
        <f t="shared" si="1"/>
        <v>0.9082117945466075</v>
      </c>
      <c r="G24" s="42">
        <f t="shared" si="2"/>
        <v>9.1788205453392516E-2</v>
      </c>
      <c r="H24" s="14"/>
      <c r="I24" s="8"/>
      <c r="J24" s="8"/>
      <c r="K24" s="8"/>
      <c r="L24" s="9"/>
      <c r="M24" s="9"/>
      <c r="N24" s="9"/>
    </row>
    <row r="25" spans="2:14" s="10" customFormat="1" ht="15" x14ac:dyDescent="0.25">
      <c r="B25" s="18" t="s">
        <v>22</v>
      </c>
      <c r="C25" s="15">
        <v>907</v>
      </c>
      <c r="D25" s="15">
        <v>63</v>
      </c>
      <c r="E25" s="15">
        <f t="shared" si="0"/>
        <v>970</v>
      </c>
      <c r="F25" s="42">
        <f t="shared" si="1"/>
        <v>0.93505154639175259</v>
      </c>
      <c r="G25" s="42">
        <f t="shared" si="2"/>
        <v>6.4948453608247428E-2</v>
      </c>
      <c r="H25" s="14"/>
      <c r="I25" s="8"/>
      <c r="J25" s="8"/>
      <c r="K25" s="8"/>
      <c r="L25" s="9"/>
      <c r="M25" s="9"/>
      <c r="N25" s="9"/>
    </row>
    <row r="26" spans="2:14" s="10" customFormat="1" ht="15" x14ac:dyDescent="0.25">
      <c r="B26" s="18" t="s">
        <v>23</v>
      </c>
      <c r="C26" s="15">
        <v>2624</v>
      </c>
      <c r="D26" s="15">
        <v>194</v>
      </c>
      <c r="E26" s="15">
        <f t="shared" si="0"/>
        <v>2818</v>
      </c>
      <c r="F26" s="42">
        <f t="shared" si="1"/>
        <v>0.93115684882895666</v>
      </c>
      <c r="G26" s="42">
        <f t="shared" si="2"/>
        <v>6.8843151171043296E-2</v>
      </c>
      <c r="H26" s="14"/>
      <c r="I26" s="14"/>
      <c r="J26" s="8"/>
      <c r="K26" s="8"/>
      <c r="L26" s="9"/>
      <c r="M26" s="9"/>
      <c r="N26" s="9"/>
    </row>
    <row r="27" spans="2:14" s="10" customFormat="1" ht="15" x14ac:dyDescent="0.25">
      <c r="B27" s="18" t="s">
        <v>24</v>
      </c>
      <c r="C27" s="15">
        <v>5993</v>
      </c>
      <c r="D27" s="15">
        <v>651</v>
      </c>
      <c r="E27" s="15">
        <f t="shared" si="0"/>
        <v>6644</v>
      </c>
      <c r="F27" s="42">
        <f t="shared" si="1"/>
        <v>0.90201685731487058</v>
      </c>
      <c r="G27" s="42">
        <f t="shared" si="2"/>
        <v>9.7983142685129435E-2</v>
      </c>
      <c r="H27" s="14"/>
      <c r="I27" s="14"/>
      <c r="J27" s="8"/>
      <c r="K27" s="8"/>
      <c r="L27" s="9"/>
      <c r="M27" s="9"/>
      <c r="N27" s="9"/>
    </row>
    <row r="28" spans="2:14" s="10" customFormat="1" ht="15" x14ac:dyDescent="0.25">
      <c r="B28" s="18" t="s">
        <v>25</v>
      </c>
      <c r="C28" s="15">
        <v>1612</v>
      </c>
      <c r="D28" s="15">
        <v>111</v>
      </c>
      <c r="E28" s="15">
        <f t="shared" si="0"/>
        <v>1723</v>
      </c>
      <c r="F28" s="42">
        <f t="shared" si="1"/>
        <v>0.93557748113755079</v>
      </c>
      <c r="G28" s="42">
        <f t="shared" si="2"/>
        <v>6.4422518862449221E-2</v>
      </c>
      <c r="H28" s="14"/>
      <c r="I28" s="14"/>
      <c r="J28" s="8"/>
      <c r="K28" s="8"/>
      <c r="L28" s="9"/>
      <c r="M28" s="9"/>
      <c r="N28" s="9"/>
    </row>
    <row r="29" spans="2:14" s="10" customFormat="1" ht="15" x14ac:dyDescent="0.25">
      <c r="B29" s="18" t="s">
        <v>26</v>
      </c>
      <c r="C29" s="15">
        <v>317</v>
      </c>
      <c r="D29" s="15">
        <v>29</v>
      </c>
      <c r="E29" s="15">
        <f t="shared" si="0"/>
        <v>346</v>
      </c>
      <c r="F29" s="42">
        <f t="shared" si="1"/>
        <v>0.91618497109826591</v>
      </c>
      <c r="G29" s="42">
        <f t="shared" si="2"/>
        <v>8.3815028901734104E-2</v>
      </c>
      <c r="H29" s="14"/>
      <c r="I29" s="14"/>
      <c r="J29" s="8"/>
      <c r="K29" s="8"/>
      <c r="L29" s="9"/>
      <c r="M29" s="9"/>
      <c r="N29" s="9"/>
    </row>
    <row r="30" spans="2:14" s="10" customFormat="1" ht="15" x14ac:dyDescent="0.25">
      <c r="B30" s="18" t="s">
        <v>27</v>
      </c>
      <c r="C30" s="15">
        <v>1274</v>
      </c>
      <c r="D30" s="15">
        <v>114</v>
      </c>
      <c r="E30" s="15">
        <f t="shared" si="0"/>
        <v>1388</v>
      </c>
      <c r="F30" s="42">
        <f t="shared" si="1"/>
        <v>0.91786743515850144</v>
      </c>
      <c r="G30" s="42">
        <f t="shared" si="2"/>
        <v>8.2132564841498557E-2</v>
      </c>
      <c r="H30" s="14"/>
      <c r="I30" s="14"/>
      <c r="J30" s="8"/>
      <c r="K30" s="8"/>
      <c r="L30" s="9"/>
      <c r="M30" s="9"/>
      <c r="N30" s="9"/>
    </row>
    <row r="31" spans="2:14" s="10" customFormat="1" ht="15" x14ac:dyDescent="0.25">
      <c r="B31" s="18" t="s">
        <v>28</v>
      </c>
      <c r="C31" s="15">
        <v>274</v>
      </c>
      <c r="D31" s="15">
        <v>17</v>
      </c>
      <c r="E31" s="15">
        <f t="shared" si="0"/>
        <v>291</v>
      </c>
      <c r="F31" s="42">
        <f t="shared" si="1"/>
        <v>0.94158075601374569</v>
      </c>
      <c r="G31" s="42">
        <f t="shared" si="2"/>
        <v>5.8419243986254296E-2</v>
      </c>
      <c r="H31" s="14"/>
      <c r="I31" s="14"/>
      <c r="J31" s="14"/>
      <c r="K31" s="14"/>
    </row>
    <row r="32" spans="2:14" s="10" customFormat="1" ht="15" x14ac:dyDescent="0.25">
      <c r="B32" s="18" t="s">
        <v>29</v>
      </c>
      <c r="C32" s="15">
        <v>273</v>
      </c>
      <c r="D32" s="15">
        <v>13</v>
      </c>
      <c r="E32" s="15">
        <f t="shared" si="0"/>
        <v>286</v>
      </c>
      <c r="F32" s="42">
        <f t="shared" si="1"/>
        <v>0.95454545454545459</v>
      </c>
      <c r="G32" s="42">
        <f t="shared" si="2"/>
        <v>4.5454545454545456E-2</v>
      </c>
      <c r="H32" s="14"/>
      <c r="I32" s="14"/>
      <c r="J32" s="14"/>
      <c r="K32" s="14"/>
    </row>
    <row r="33" spans="2:11" s="10" customFormat="1" ht="15" x14ac:dyDescent="0.25">
      <c r="B33" s="18" t="s">
        <v>30</v>
      </c>
      <c r="C33" s="15">
        <v>186</v>
      </c>
      <c r="D33" s="15">
        <v>7</v>
      </c>
      <c r="E33" s="15">
        <f t="shared" si="0"/>
        <v>193</v>
      </c>
      <c r="F33" s="42">
        <f t="shared" si="1"/>
        <v>0.96373056994818651</v>
      </c>
      <c r="G33" s="42">
        <f t="shared" si="2"/>
        <v>3.6269430051813469E-2</v>
      </c>
      <c r="H33" s="14"/>
      <c r="I33" s="14"/>
      <c r="J33" s="14"/>
      <c r="K33" s="14"/>
    </row>
    <row r="34" spans="2:11" s="10" customFormat="1" ht="18.75" customHeight="1" x14ac:dyDescent="0.25">
      <c r="B34" s="19" t="s">
        <v>31</v>
      </c>
      <c r="C34" s="38">
        <f>SUM(C15:C33)</f>
        <v>51172</v>
      </c>
      <c r="D34" s="39">
        <f>SUM(D15:D33)</f>
        <v>3925</v>
      </c>
      <c r="E34" s="40">
        <f t="shared" si="0"/>
        <v>55097</v>
      </c>
      <c r="F34" s="43">
        <f>(C34/$E34)</f>
        <v>0.92876200156088351</v>
      </c>
      <c r="G34" s="44">
        <f>(D34/$E34)</f>
        <v>7.1237998439116462E-2</v>
      </c>
      <c r="H34" s="14"/>
      <c r="I34" s="14"/>
      <c r="J34" s="14"/>
      <c r="K34" s="14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C34:D34 E34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9:AMJ19"/>
  <sheetViews>
    <sheetView workbookViewId="0"/>
  </sheetViews>
  <sheetFormatPr baseColWidth="10" defaultColWidth="10.625" defaultRowHeight="14.25" x14ac:dyDescent="0.2"/>
  <cols>
    <col min="1" max="1" width="10.625" style="10"/>
    <col min="2" max="2" width="29.125" style="11" customWidth="1"/>
    <col min="3" max="5" width="10.625" style="11" customWidth="1"/>
    <col min="6" max="6" width="12.375" style="11" customWidth="1"/>
    <col min="7" max="7" width="11.375" style="11" customWidth="1"/>
    <col min="8" max="1024" width="10.625" style="11" customWidth="1"/>
    <col min="1025" max="16384" width="10.625" style="10"/>
  </cols>
  <sheetData>
    <row r="9" spans="2:1024" x14ac:dyDescent="0.2">
      <c r="J9" s="13"/>
    </row>
    <row r="12" spans="2:1024" ht="15" x14ac:dyDescent="0.2">
      <c r="B12" s="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2:1024" ht="24" customHeight="1" thickBot="1" x14ac:dyDescent="0.25">
      <c r="B13" s="61" t="s">
        <v>74</v>
      </c>
      <c r="C13" s="62" t="s">
        <v>9</v>
      </c>
      <c r="D13" s="62" t="s">
        <v>10</v>
      </c>
      <c r="E13" s="60" t="s">
        <v>11</v>
      </c>
      <c r="F13" s="57" t="s">
        <v>71</v>
      </c>
      <c r="G13" s="58"/>
    </row>
    <row r="14" spans="2:1024" ht="24.75" customHeight="1" x14ac:dyDescent="0.25">
      <c r="B14" s="61"/>
      <c r="C14" s="62"/>
      <c r="D14" s="62"/>
      <c r="E14" s="60"/>
      <c r="F14" s="35" t="s">
        <v>9</v>
      </c>
      <c r="G14" s="36" t="s">
        <v>10</v>
      </c>
      <c r="H14" s="14"/>
      <c r="I14" s="14"/>
      <c r="J14" s="14"/>
      <c r="K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2:1024" ht="20.100000000000001" customHeight="1" x14ac:dyDescent="0.25">
      <c r="B15" s="18" t="s">
        <v>33</v>
      </c>
      <c r="C15" s="20">
        <v>8328</v>
      </c>
      <c r="D15" s="20">
        <v>521</v>
      </c>
      <c r="E15" s="20">
        <f>SUM(C15:D15)</f>
        <v>8849</v>
      </c>
      <c r="F15" s="42">
        <f>(C15/$E15)</f>
        <v>0.94112329076731838</v>
      </c>
      <c r="G15" s="42">
        <f>(D15/$E15)</f>
        <v>5.8876709232681658E-2</v>
      </c>
      <c r="H15" s="14"/>
      <c r="I15" s="14"/>
      <c r="J15" s="14"/>
      <c r="K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2:1024" ht="20.100000000000001" customHeight="1" x14ac:dyDescent="0.25">
      <c r="B16" s="18" t="s">
        <v>34</v>
      </c>
      <c r="C16" s="20">
        <v>41639</v>
      </c>
      <c r="D16" s="20">
        <v>3326</v>
      </c>
      <c r="E16" s="20">
        <f t="shared" ref="E16:E18" si="0">SUM(C16:D16)</f>
        <v>44965</v>
      </c>
      <c r="F16" s="42">
        <f t="shared" ref="F16:F18" si="1">(C16/$E16)</f>
        <v>0.9260313577226732</v>
      </c>
      <c r="G16" s="42">
        <f>(D16/$E16)</f>
        <v>7.3968642277326815E-2</v>
      </c>
      <c r="H16" s="14"/>
      <c r="I16" s="14"/>
      <c r="J16" s="14"/>
      <c r="K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2:1024" ht="20.100000000000001" customHeight="1" x14ac:dyDescent="0.25">
      <c r="B17" s="18" t="s">
        <v>35</v>
      </c>
      <c r="C17" s="20">
        <v>469</v>
      </c>
      <c r="D17" s="20">
        <v>45</v>
      </c>
      <c r="E17" s="20">
        <f t="shared" si="0"/>
        <v>514</v>
      </c>
      <c r="F17" s="42">
        <f t="shared" si="1"/>
        <v>0.91245136186770426</v>
      </c>
      <c r="G17" s="42">
        <f>(D17/$E17)</f>
        <v>8.7548638132295714E-2</v>
      </c>
      <c r="H17" s="14"/>
      <c r="I17" s="14"/>
      <c r="J17" s="14"/>
      <c r="K17" s="14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2:1024" ht="20.100000000000001" customHeight="1" x14ac:dyDescent="0.25">
      <c r="B18" s="18" t="s">
        <v>36</v>
      </c>
      <c r="C18" s="20">
        <v>736</v>
      </c>
      <c r="D18" s="20">
        <v>33</v>
      </c>
      <c r="E18" s="20">
        <f t="shared" si="0"/>
        <v>769</v>
      </c>
      <c r="F18" s="42">
        <f t="shared" si="1"/>
        <v>0.9570871261378413</v>
      </c>
      <c r="G18" s="42">
        <f>(D18/$E18)</f>
        <v>4.2912873862158647E-2</v>
      </c>
      <c r="H18" s="14"/>
      <c r="I18" s="14"/>
      <c r="J18" s="14"/>
      <c r="K18" s="14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2:1024" ht="20.100000000000001" customHeight="1" x14ac:dyDescent="0.25">
      <c r="B19" s="45" t="s">
        <v>32</v>
      </c>
      <c r="C19" s="40">
        <f>SUM(C15:C18)</f>
        <v>51172</v>
      </c>
      <c r="D19" s="40">
        <f>SUM(D15:D18)</f>
        <v>3925</v>
      </c>
      <c r="E19" s="40">
        <f>SUM(E15:E18)</f>
        <v>55097</v>
      </c>
      <c r="F19" s="44">
        <f>(C19/$E19)</f>
        <v>0.92876200156088351</v>
      </c>
      <c r="G19" s="44">
        <f>(D19/$E19)</f>
        <v>7.1237998439116462E-2</v>
      </c>
      <c r="H19" s="14"/>
      <c r="I19" s="14"/>
      <c r="J19" s="14"/>
      <c r="K19" s="14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1:AMJ22"/>
  <sheetViews>
    <sheetView workbookViewId="0"/>
  </sheetViews>
  <sheetFormatPr baseColWidth="10" defaultColWidth="10.625" defaultRowHeight="14.25" x14ac:dyDescent="0.2"/>
  <cols>
    <col min="1" max="1" width="10.625" style="10"/>
    <col min="2" max="2" width="19.5" style="11" customWidth="1"/>
    <col min="3" max="5" width="10.625" style="11" customWidth="1"/>
    <col min="6" max="6" width="12.5" style="11" customWidth="1"/>
    <col min="7" max="7" width="12.125" style="11" customWidth="1"/>
    <col min="8" max="1024" width="10.625" style="11" customWidth="1"/>
    <col min="1025" max="16384" width="10.625" style="10"/>
  </cols>
  <sheetData>
    <row r="11" spans="2:1024" ht="15.75" x14ac:dyDescent="0.2">
      <c r="B11" s="2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3" spans="2:1024" ht="25.5" customHeight="1" thickBot="1" x14ac:dyDescent="0.25">
      <c r="B13" s="61" t="s">
        <v>34</v>
      </c>
      <c r="C13" s="62" t="s">
        <v>9</v>
      </c>
      <c r="D13" s="62" t="s">
        <v>10</v>
      </c>
      <c r="E13" s="60" t="s">
        <v>11</v>
      </c>
      <c r="F13" s="57" t="s">
        <v>71</v>
      </c>
      <c r="G13" s="58"/>
    </row>
    <row r="14" spans="2:1024" ht="21" customHeight="1" thickBot="1" x14ac:dyDescent="0.3">
      <c r="B14" s="61"/>
      <c r="C14" s="62"/>
      <c r="D14" s="62"/>
      <c r="E14" s="60"/>
      <c r="F14" s="31" t="s">
        <v>9</v>
      </c>
      <c r="G14" s="32" t="s">
        <v>10</v>
      </c>
      <c r="I14" s="14"/>
      <c r="J14" s="14"/>
      <c r="K14" s="14"/>
      <c r="L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2:1024" s="22" customFormat="1" ht="20.100000000000001" customHeight="1" x14ac:dyDescent="0.25">
      <c r="B15" s="18" t="s">
        <v>37</v>
      </c>
      <c r="C15" s="20">
        <v>547</v>
      </c>
      <c r="D15" s="20">
        <v>34</v>
      </c>
      <c r="E15" s="20">
        <f>SUM(C15:D15)</f>
        <v>581</v>
      </c>
      <c r="F15" s="42">
        <f>(C15/$E15)</f>
        <v>0.94148020654044751</v>
      </c>
      <c r="G15" s="42">
        <f>(D15/$E15)</f>
        <v>5.8519793459552494E-2</v>
      </c>
      <c r="H15" s="11"/>
      <c r="I15" s="14"/>
      <c r="J15" s="14"/>
      <c r="K15" s="14"/>
      <c r="L15" s="14"/>
    </row>
    <row r="16" spans="2:1024" s="22" customFormat="1" ht="20.100000000000001" customHeight="1" x14ac:dyDescent="0.25">
      <c r="B16" s="18" t="s">
        <v>38</v>
      </c>
      <c r="C16" s="20">
        <v>30698</v>
      </c>
      <c r="D16" s="20">
        <v>1985</v>
      </c>
      <c r="E16" s="20">
        <f>SUM(C16:D16)</f>
        <v>32683</v>
      </c>
      <c r="F16" s="42">
        <f t="shared" ref="F16:F18" si="0">(C16/$E16)</f>
        <v>0.93926506134687759</v>
      </c>
      <c r="G16" s="42">
        <f t="shared" ref="G16:G18" si="1">(D16/$E16)</f>
        <v>6.0734938653122419E-2</v>
      </c>
      <c r="H16" s="11"/>
      <c r="I16" s="14"/>
      <c r="J16" s="14"/>
      <c r="K16" s="14"/>
      <c r="L16" s="14"/>
    </row>
    <row r="17" spans="2:1024" s="22" customFormat="1" ht="20.100000000000001" customHeight="1" x14ac:dyDescent="0.25">
      <c r="B17" s="18" t="s">
        <v>39</v>
      </c>
      <c r="C17" s="20">
        <v>7670</v>
      </c>
      <c r="D17" s="20">
        <v>1088</v>
      </c>
      <c r="E17" s="20">
        <f>SUM(C17:D17)</f>
        <v>8758</v>
      </c>
      <c r="F17" s="42">
        <f t="shared" si="0"/>
        <v>0.87577072390956845</v>
      </c>
      <c r="G17" s="42">
        <f t="shared" si="1"/>
        <v>0.12422927609043161</v>
      </c>
      <c r="H17" s="11"/>
      <c r="I17" s="14"/>
      <c r="J17" s="14"/>
      <c r="K17" s="14"/>
      <c r="L17" s="14"/>
    </row>
    <row r="18" spans="2:1024" ht="20.100000000000001" customHeight="1" x14ac:dyDescent="0.25">
      <c r="B18" s="18" t="s">
        <v>40</v>
      </c>
      <c r="C18" s="20">
        <v>2852</v>
      </c>
      <c r="D18" s="20">
        <v>221</v>
      </c>
      <c r="E18" s="20">
        <f>SUM(C18:D18)</f>
        <v>3073</v>
      </c>
      <c r="F18" s="42">
        <f t="shared" si="0"/>
        <v>0.92808330621542467</v>
      </c>
      <c r="G18" s="42">
        <f t="shared" si="1"/>
        <v>7.1916693784575339E-2</v>
      </c>
      <c r="I18" s="14"/>
      <c r="J18" s="14"/>
      <c r="K18" s="14"/>
      <c r="L18" s="14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2:1024" ht="20.100000000000001" customHeight="1" x14ac:dyDescent="0.25">
      <c r="B19" s="45" t="s">
        <v>32</v>
      </c>
      <c r="C19" s="40">
        <f>SUM(C15:C18)</f>
        <v>41767</v>
      </c>
      <c r="D19" s="40">
        <f>SUM(D15:D18)</f>
        <v>3328</v>
      </c>
      <c r="E19" s="40">
        <f>SUM(E15:E18)</f>
        <v>45095</v>
      </c>
      <c r="F19" s="43">
        <f>(C19/$E19)</f>
        <v>0.92620024392948219</v>
      </c>
      <c r="G19" s="46">
        <f>(D19/$E19)</f>
        <v>7.3799756070517794E-2</v>
      </c>
      <c r="I19" s="14"/>
      <c r="J19" s="14"/>
      <c r="K19" s="14"/>
      <c r="L19" s="14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2" spans="2:1024" x14ac:dyDescent="0.2">
      <c r="B22" s="11" t="s">
        <v>96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C19:E1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1:AMJ27"/>
  <sheetViews>
    <sheetView workbookViewId="0"/>
  </sheetViews>
  <sheetFormatPr baseColWidth="10" defaultColWidth="10.625" defaultRowHeight="14.25" x14ac:dyDescent="0.2"/>
  <cols>
    <col min="1" max="1" width="10.625" style="10"/>
    <col min="2" max="2" width="26.375" style="11" customWidth="1"/>
    <col min="3" max="5" width="10.625" style="11" customWidth="1"/>
    <col min="6" max="7" width="12.125" style="11" customWidth="1"/>
    <col min="8" max="1024" width="10.625" style="11" customWidth="1"/>
    <col min="1025" max="16384" width="10.625" style="10"/>
  </cols>
  <sheetData>
    <row r="11" spans="2:1024" ht="15.75" x14ac:dyDescent="0.2">
      <c r="B11" s="2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3" spans="2:1024" ht="27.75" customHeight="1" thickBot="1" x14ac:dyDescent="0.25">
      <c r="B13" s="61" t="s">
        <v>41</v>
      </c>
      <c r="C13" s="62" t="s">
        <v>9</v>
      </c>
      <c r="D13" s="62" t="s">
        <v>10</v>
      </c>
      <c r="E13" s="60" t="s">
        <v>11</v>
      </c>
      <c r="F13" s="57" t="s">
        <v>71</v>
      </c>
      <c r="G13" s="58"/>
    </row>
    <row r="14" spans="2:1024" ht="19.5" customHeight="1" x14ac:dyDescent="0.25">
      <c r="B14" s="61"/>
      <c r="C14" s="62"/>
      <c r="D14" s="62"/>
      <c r="E14" s="60"/>
      <c r="F14" s="35" t="s">
        <v>9</v>
      </c>
      <c r="G14" s="36" t="s">
        <v>10</v>
      </c>
      <c r="I14" s="14"/>
      <c r="J14" s="14"/>
      <c r="K14" s="14"/>
      <c r="L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2:1024" ht="20.100000000000001" customHeight="1" x14ac:dyDescent="0.25">
      <c r="B15" s="18" t="s">
        <v>42</v>
      </c>
      <c r="C15" s="20">
        <v>332</v>
      </c>
      <c r="D15" s="20">
        <v>9</v>
      </c>
      <c r="E15" s="20">
        <f>SUM(C15:D15)</f>
        <v>341</v>
      </c>
      <c r="F15" s="42">
        <f>(C15/$E15)</f>
        <v>0.97360703812316718</v>
      </c>
      <c r="G15" s="42">
        <f>(D15/$E15)</f>
        <v>2.6392961876832845E-2</v>
      </c>
      <c r="I15" s="14"/>
      <c r="J15" s="14"/>
      <c r="K15" s="14"/>
      <c r="L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2:1024" ht="20.100000000000001" customHeight="1" x14ac:dyDescent="0.25">
      <c r="B16" s="18" t="s">
        <v>43</v>
      </c>
      <c r="C16" s="20">
        <v>2878</v>
      </c>
      <c r="D16" s="20">
        <v>178</v>
      </c>
      <c r="E16" s="20">
        <f t="shared" ref="E16:E23" si="0">SUM(C16:D16)</f>
        <v>3056</v>
      </c>
      <c r="F16" s="42">
        <f t="shared" ref="F16:F22" si="1">(C16/$E16)</f>
        <v>0.94175392670157065</v>
      </c>
      <c r="G16" s="42">
        <f t="shared" ref="G16:G22" si="2">(D16/$E16)</f>
        <v>5.8246073298429318E-2</v>
      </c>
      <c r="I16" s="14"/>
      <c r="J16" s="14"/>
      <c r="K16" s="14"/>
      <c r="L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2:1024" ht="20.100000000000001" customHeight="1" x14ac:dyDescent="0.25">
      <c r="B17" s="18" t="s">
        <v>44</v>
      </c>
      <c r="C17" s="20">
        <v>4974</v>
      </c>
      <c r="D17" s="20">
        <v>362</v>
      </c>
      <c r="E17" s="20">
        <f t="shared" si="0"/>
        <v>5336</v>
      </c>
      <c r="F17" s="42">
        <f t="shared" si="1"/>
        <v>0.93215892053973015</v>
      </c>
      <c r="G17" s="42">
        <f t="shared" si="2"/>
        <v>6.7841079460269862E-2</v>
      </c>
      <c r="I17" s="14"/>
      <c r="J17" s="14"/>
      <c r="K17" s="14"/>
      <c r="L17" s="14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2:1024" ht="20.100000000000001" customHeight="1" x14ac:dyDescent="0.25">
      <c r="B18" s="18" t="s">
        <v>45</v>
      </c>
      <c r="C18" s="20">
        <v>12758</v>
      </c>
      <c r="D18" s="20">
        <v>969</v>
      </c>
      <c r="E18" s="20">
        <f t="shared" si="0"/>
        <v>13727</v>
      </c>
      <c r="F18" s="42">
        <f t="shared" si="1"/>
        <v>0.92940919356013696</v>
      </c>
      <c r="G18" s="42">
        <f t="shared" si="2"/>
        <v>7.0590806439863041E-2</v>
      </c>
      <c r="I18" s="14"/>
      <c r="J18" s="14"/>
      <c r="K18" s="14"/>
      <c r="L18" s="14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2:1024" ht="20.100000000000001" customHeight="1" x14ac:dyDescent="0.25">
      <c r="B19" s="18" t="s">
        <v>89</v>
      </c>
      <c r="C19" s="20">
        <v>12092</v>
      </c>
      <c r="D19" s="20">
        <v>1098</v>
      </c>
      <c r="E19" s="20">
        <f t="shared" ref="E19:E20" si="3">SUM(C19:D19)</f>
        <v>13190</v>
      </c>
      <c r="F19" s="42">
        <f t="shared" si="1"/>
        <v>0.91675511751326766</v>
      </c>
      <c r="G19" s="42">
        <f t="shared" si="2"/>
        <v>8.3244882486732369E-2</v>
      </c>
      <c r="I19" s="14"/>
      <c r="J19" s="14"/>
      <c r="K19" s="14"/>
      <c r="L19" s="14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0" spans="2:1024" ht="20.100000000000001" customHeight="1" x14ac:dyDescent="0.25">
      <c r="B20" s="18" t="s">
        <v>91</v>
      </c>
      <c r="C20" s="20">
        <v>6310</v>
      </c>
      <c r="D20" s="20">
        <v>525</v>
      </c>
      <c r="E20" s="20">
        <f t="shared" si="3"/>
        <v>6835</v>
      </c>
      <c r="F20" s="42">
        <f t="shared" si="1"/>
        <v>0.92318946598390639</v>
      </c>
      <c r="G20" s="42">
        <f t="shared" si="2"/>
        <v>7.681053401609364E-2</v>
      </c>
      <c r="I20" s="14"/>
      <c r="J20" s="14"/>
      <c r="K20" s="14"/>
      <c r="L20" s="14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</row>
    <row r="21" spans="2:1024" ht="20.100000000000001" customHeight="1" x14ac:dyDescent="0.25">
      <c r="B21" s="18" t="s">
        <v>90</v>
      </c>
      <c r="C21" s="20">
        <v>1924</v>
      </c>
      <c r="D21" s="20">
        <v>151</v>
      </c>
      <c r="E21" s="20">
        <f t="shared" si="0"/>
        <v>2075</v>
      </c>
      <c r="F21" s="42">
        <f t="shared" si="1"/>
        <v>0.92722891566265064</v>
      </c>
      <c r="G21" s="42">
        <f t="shared" si="2"/>
        <v>7.2771084337349398E-2</v>
      </c>
      <c r="I21" s="14"/>
      <c r="J21" s="14"/>
      <c r="K21" s="14"/>
      <c r="L21" s="14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</row>
    <row r="22" spans="2:1024" ht="20.100000000000001" customHeight="1" x14ac:dyDescent="0.25">
      <c r="B22" s="18" t="s">
        <v>92</v>
      </c>
      <c r="C22" s="20">
        <v>499</v>
      </c>
      <c r="D22" s="20">
        <v>36</v>
      </c>
      <c r="E22" s="20">
        <f t="shared" si="0"/>
        <v>535</v>
      </c>
      <c r="F22" s="42">
        <f t="shared" si="1"/>
        <v>0.93271028037383175</v>
      </c>
      <c r="G22" s="42">
        <f t="shared" si="2"/>
        <v>6.7289719626168226E-2</v>
      </c>
      <c r="I22" s="14"/>
      <c r="J22" s="14"/>
      <c r="K22" s="14"/>
      <c r="L22" s="14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2:1024" ht="20.100000000000001" customHeight="1" x14ac:dyDescent="0.25">
      <c r="B23" s="18" t="s">
        <v>46</v>
      </c>
      <c r="C23" s="20">
        <v>0</v>
      </c>
      <c r="D23" s="20">
        <v>0</v>
      </c>
      <c r="E23" s="20">
        <f t="shared" si="0"/>
        <v>0</v>
      </c>
      <c r="F23" s="42">
        <v>0</v>
      </c>
      <c r="G23" s="42">
        <v>0</v>
      </c>
      <c r="I23" s="14"/>
      <c r="J23" s="14"/>
      <c r="K23" s="14"/>
      <c r="L23" s="14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</row>
    <row r="24" spans="2:1024" ht="20.100000000000001" customHeight="1" x14ac:dyDescent="0.25">
      <c r="B24" s="45" t="s">
        <v>32</v>
      </c>
      <c r="C24" s="38">
        <f>SUM(C15:C23)</f>
        <v>41767</v>
      </c>
      <c r="D24" s="39">
        <f>SUM(D15:D23)</f>
        <v>3328</v>
      </c>
      <c r="E24" s="40">
        <f>SUM(E15:E23)</f>
        <v>45095</v>
      </c>
      <c r="F24" s="43">
        <f>(C24/$E24)</f>
        <v>0.92620024392948219</v>
      </c>
      <c r="G24" s="46">
        <f>(D24/$E24)</f>
        <v>7.3799756070517794E-2</v>
      </c>
      <c r="I24" s="14"/>
      <c r="J24" s="14"/>
      <c r="K24" s="14"/>
      <c r="L24" s="14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</row>
    <row r="27" spans="2:1024" x14ac:dyDescent="0.2">
      <c r="B27" s="11" t="s">
        <v>97</v>
      </c>
    </row>
  </sheetData>
  <mergeCells count="5">
    <mergeCell ref="D13:D14"/>
    <mergeCell ref="E13:E14"/>
    <mergeCell ref="F13:G13"/>
    <mergeCell ref="B13:B14"/>
    <mergeCell ref="C13:C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1:AMJ24"/>
  <sheetViews>
    <sheetView workbookViewId="0"/>
  </sheetViews>
  <sheetFormatPr baseColWidth="10" defaultColWidth="10.625" defaultRowHeight="14.25" x14ac:dyDescent="0.2"/>
  <cols>
    <col min="1" max="1" width="10.625" style="10"/>
    <col min="2" max="2" width="21.625" style="11" customWidth="1"/>
    <col min="3" max="5" width="10.625" style="11" customWidth="1"/>
    <col min="6" max="6" width="12" style="11" customWidth="1"/>
    <col min="7" max="7" width="11.5" style="11" customWidth="1"/>
    <col min="8" max="1024" width="10.625" style="11" customWidth="1"/>
    <col min="1025" max="16384" width="10.625" style="10"/>
  </cols>
  <sheetData>
    <row r="11" spans="2:1024" ht="15.75" x14ac:dyDescent="0.2">
      <c r="B11" s="2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3" spans="2:1024" ht="30.75" customHeight="1" thickBot="1" x14ac:dyDescent="0.25">
      <c r="B13" s="59" t="s">
        <v>41</v>
      </c>
      <c r="C13" s="60" t="s">
        <v>9</v>
      </c>
      <c r="D13" s="61" t="s">
        <v>10</v>
      </c>
      <c r="E13" s="60" t="s">
        <v>11</v>
      </c>
      <c r="F13" s="57" t="s">
        <v>71</v>
      </c>
      <c r="G13" s="58"/>
    </row>
    <row r="14" spans="2:1024" ht="23.25" customHeight="1" x14ac:dyDescent="0.25">
      <c r="B14" s="59"/>
      <c r="C14" s="60"/>
      <c r="D14" s="61"/>
      <c r="E14" s="60"/>
      <c r="F14" s="35" t="s">
        <v>9</v>
      </c>
      <c r="G14" s="36" t="s">
        <v>10</v>
      </c>
      <c r="H14" s="14"/>
      <c r="I14" s="14"/>
      <c r="J14" s="14"/>
      <c r="K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2:1024" ht="20.100000000000001" customHeight="1" x14ac:dyDescent="0.25">
      <c r="B15" s="18" t="s">
        <v>42</v>
      </c>
      <c r="C15" s="20">
        <v>502</v>
      </c>
      <c r="D15" s="20">
        <v>20</v>
      </c>
      <c r="E15" s="20">
        <f>SUM(C15:D15)</f>
        <v>522</v>
      </c>
      <c r="F15" s="42">
        <f>(C15/$E15)</f>
        <v>0.96168582375478928</v>
      </c>
      <c r="G15" s="42">
        <f>(D15/$E15)</f>
        <v>3.8314176245210725E-2</v>
      </c>
      <c r="H15" s="14"/>
      <c r="I15" s="14"/>
      <c r="J15" s="14"/>
      <c r="K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2:1024" ht="20.100000000000001" customHeight="1" x14ac:dyDescent="0.25">
      <c r="B16" s="18" t="s">
        <v>43</v>
      </c>
      <c r="C16" s="20">
        <v>1175</v>
      </c>
      <c r="D16" s="20">
        <v>43</v>
      </c>
      <c r="E16" s="20">
        <f t="shared" ref="E16:E17" si="0">SUM(C16:D16)</f>
        <v>1218</v>
      </c>
      <c r="F16" s="42">
        <f t="shared" ref="F16:F22" si="1">(C16/$E16)</f>
        <v>0.96469622331691296</v>
      </c>
      <c r="G16" s="42">
        <f t="shared" ref="G16:G22" si="2">(D16/$E16)</f>
        <v>3.5303776683087026E-2</v>
      </c>
      <c r="H16" s="14"/>
      <c r="I16" s="14"/>
      <c r="J16" s="14"/>
      <c r="K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2:1024" ht="20.100000000000001" customHeight="1" x14ac:dyDescent="0.25">
      <c r="B17" s="18" t="s">
        <v>44</v>
      </c>
      <c r="C17" s="20">
        <v>1261</v>
      </c>
      <c r="D17" s="20">
        <v>60</v>
      </c>
      <c r="E17" s="20">
        <f t="shared" si="0"/>
        <v>1321</v>
      </c>
      <c r="F17" s="42">
        <f t="shared" si="1"/>
        <v>0.95457986373959125</v>
      </c>
      <c r="G17" s="42">
        <f t="shared" si="2"/>
        <v>4.5420136260408785E-2</v>
      </c>
      <c r="H17" s="14"/>
      <c r="I17" s="14"/>
      <c r="J17" s="14"/>
      <c r="K17" s="14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2:1024" ht="20.100000000000001" customHeight="1" x14ac:dyDescent="0.25">
      <c r="B18" s="18" t="s">
        <v>45</v>
      </c>
      <c r="C18" s="20">
        <v>2433</v>
      </c>
      <c r="D18" s="20">
        <v>168</v>
      </c>
      <c r="E18" s="20">
        <f t="shared" ref="E18:E23" si="3">SUM(C18:D18)</f>
        <v>2601</v>
      </c>
      <c r="F18" s="42">
        <f t="shared" si="1"/>
        <v>0.93540945790080743</v>
      </c>
      <c r="G18" s="42">
        <f t="shared" si="2"/>
        <v>6.4590542099192613E-2</v>
      </c>
      <c r="H18" s="14"/>
      <c r="I18" s="14"/>
      <c r="J18" s="14"/>
      <c r="K18" s="14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2:1024" ht="20.100000000000001" customHeight="1" x14ac:dyDescent="0.25">
      <c r="B19" s="18" t="s">
        <v>89</v>
      </c>
      <c r="C19" s="20">
        <v>1816</v>
      </c>
      <c r="D19" s="20">
        <v>149</v>
      </c>
      <c r="E19" s="20">
        <f t="shared" si="3"/>
        <v>1965</v>
      </c>
      <c r="F19" s="42">
        <f t="shared" si="1"/>
        <v>0.92417302798982193</v>
      </c>
      <c r="G19" s="42">
        <f t="shared" si="2"/>
        <v>7.5826972010178115E-2</v>
      </c>
      <c r="H19" s="14"/>
      <c r="I19" s="14"/>
      <c r="J19" s="14"/>
      <c r="K19" s="14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0" spans="2:1024" ht="20.100000000000001" customHeight="1" x14ac:dyDescent="0.25">
      <c r="B20" s="18" t="s">
        <v>91</v>
      </c>
      <c r="C20" s="20">
        <v>861</v>
      </c>
      <c r="D20" s="20">
        <v>67</v>
      </c>
      <c r="E20" s="20">
        <f t="shared" si="3"/>
        <v>928</v>
      </c>
      <c r="F20" s="42">
        <f t="shared" si="1"/>
        <v>0.92780172413793105</v>
      </c>
      <c r="G20" s="42">
        <f t="shared" si="2"/>
        <v>7.2198275862068964E-2</v>
      </c>
      <c r="H20" s="14"/>
      <c r="I20" s="14"/>
      <c r="J20" s="14"/>
      <c r="K20" s="14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</row>
    <row r="21" spans="2:1024" ht="20.100000000000001" customHeight="1" x14ac:dyDescent="0.25">
      <c r="B21" s="18" t="s">
        <v>90</v>
      </c>
      <c r="C21" s="20">
        <v>222</v>
      </c>
      <c r="D21" s="20">
        <v>13</v>
      </c>
      <c r="E21" s="20">
        <f t="shared" si="3"/>
        <v>235</v>
      </c>
      <c r="F21" s="42">
        <f t="shared" si="1"/>
        <v>0.94468085106382982</v>
      </c>
      <c r="G21" s="42">
        <f t="shared" si="2"/>
        <v>5.5319148936170209E-2</v>
      </c>
      <c r="H21" s="14"/>
      <c r="I21" s="14"/>
      <c r="J21" s="14"/>
      <c r="K21" s="14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</row>
    <row r="22" spans="2:1024" ht="20.100000000000001" customHeight="1" x14ac:dyDescent="0.25">
      <c r="B22" s="18" t="s">
        <v>92</v>
      </c>
      <c r="C22" s="20">
        <v>58</v>
      </c>
      <c r="D22" s="20">
        <v>1</v>
      </c>
      <c r="E22" s="20">
        <f t="shared" si="3"/>
        <v>59</v>
      </c>
      <c r="F22" s="42">
        <f t="shared" si="1"/>
        <v>0.98305084745762716</v>
      </c>
      <c r="G22" s="42">
        <f t="shared" si="2"/>
        <v>1.6949152542372881E-2</v>
      </c>
      <c r="H22" s="14"/>
      <c r="I22" s="14"/>
      <c r="J22" s="14"/>
      <c r="K22" s="14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2:1024" ht="20.100000000000001" customHeight="1" x14ac:dyDescent="0.25">
      <c r="B23" s="18" t="s">
        <v>46</v>
      </c>
      <c r="C23" s="20">
        <v>0</v>
      </c>
      <c r="D23" s="20">
        <v>0</v>
      </c>
      <c r="E23" s="20">
        <f t="shared" si="3"/>
        <v>0</v>
      </c>
      <c r="F23" s="42">
        <v>0</v>
      </c>
      <c r="G23" s="42">
        <v>0</v>
      </c>
      <c r="H23" s="14"/>
      <c r="I23" s="14"/>
      <c r="J23" s="14"/>
      <c r="K23" s="14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</row>
    <row r="24" spans="2:1024" ht="20.100000000000001" customHeight="1" x14ac:dyDescent="0.25">
      <c r="B24" s="45" t="s">
        <v>32</v>
      </c>
      <c r="C24" s="38">
        <f>SUM(C15:C23)</f>
        <v>8328</v>
      </c>
      <c r="D24" s="38">
        <f>SUM(D15:D23)</f>
        <v>521</v>
      </c>
      <c r="E24" s="38">
        <f>SUM(E15:E23)</f>
        <v>8849</v>
      </c>
      <c r="F24" s="46">
        <f>(C24/$E24)</f>
        <v>0.94112329076731838</v>
      </c>
      <c r="G24" s="44">
        <f>(D24/$E24)</f>
        <v>5.8876709232681658E-2</v>
      </c>
      <c r="H24" s="14"/>
      <c r="I24" s="14"/>
      <c r="J24" s="14"/>
      <c r="K24" s="14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C24:E24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2:AMJ35"/>
  <sheetViews>
    <sheetView workbookViewId="0"/>
  </sheetViews>
  <sheetFormatPr baseColWidth="10" defaultColWidth="10.625" defaultRowHeight="14.25" x14ac:dyDescent="0.2"/>
  <cols>
    <col min="1" max="1" width="10.625" style="10"/>
    <col min="2" max="2" width="38.75" style="11" customWidth="1"/>
    <col min="3" max="5" width="10.625" style="11" customWidth="1"/>
    <col min="6" max="6" width="11.625" style="11" customWidth="1"/>
    <col min="7" max="7" width="11.5" style="11" customWidth="1"/>
    <col min="8" max="1024" width="10.625" style="11" customWidth="1"/>
    <col min="1025" max="16384" width="10.625" style="10"/>
  </cols>
  <sheetData>
    <row r="12" spans="2:1024" ht="15" x14ac:dyDescent="0.2">
      <c r="B12" s="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2:1024" ht="22.5" customHeight="1" thickBot="1" x14ac:dyDescent="0.25">
      <c r="B13" s="61" t="s">
        <v>75</v>
      </c>
      <c r="C13" s="62" t="s">
        <v>9</v>
      </c>
      <c r="D13" s="62" t="s">
        <v>10</v>
      </c>
      <c r="E13" s="62" t="s">
        <v>11</v>
      </c>
      <c r="F13" s="57" t="s">
        <v>71</v>
      </c>
      <c r="G13" s="58"/>
    </row>
    <row r="14" spans="2:1024" ht="19.5" customHeight="1" x14ac:dyDescent="0.25">
      <c r="B14" s="61"/>
      <c r="C14" s="62"/>
      <c r="D14" s="62"/>
      <c r="E14" s="62"/>
      <c r="F14" s="35" t="s">
        <v>9</v>
      </c>
      <c r="G14" s="36" t="s">
        <v>10</v>
      </c>
      <c r="H14" s="14"/>
      <c r="I14" s="14"/>
      <c r="J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2:1024" ht="18" customHeight="1" x14ac:dyDescent="0.25">
      <c r="B15" s="18" t="s">
        <v>47</v>
      </c>
      <c r="C15" s="23">
        <v>0</v>
      </c>
      <c r="D15" s="23">
        <v>0</v>
      </c>
      <c r="E15" s="23">
        <f>SUM(C15:D15)</f>
        <v>0</v>
      </c>
      <c r="F15" s="42">
        <v>0</v>
      </c>
      <c r="G15" s="42">
        <v>0</v>
      </c>
      <c r="H15" s="14"/>
      <c r="I15" s="14"/>
      <c r="J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2:1024" ht="18" customHeight="1" x14ac:dyDescent="0.25">
      <c r="B16" s="18" t="s">
        <v>48</v>
      </c>
      <c r="C16" s="23">
        <v>23</v>
      </c>
      <c r="D16" s="23">
        <v>2</v>
      </c>
      <c r="E16" s="23">
        <f t="shared" ref="E16:E31" si="0">SUM(C16:D16)</f>
        <v>25</v>
      </c>
      <c r="F16" s="42">
        <f>(C16/$E16)</f>
        <v>0.92</v>
      </c>
      <c r="G16" s="42">
        <f>(D16/$E16)</f>
        <v>0.08</v>
      </c>
      <c r="H16" s="14"/>
      <c r="I16" s="14"/>
      <c r="J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2:1024" ht="18" customHeight="1" x14ac:dyDescent="0.25">
      <c r="B17" s="18" t="s">
        <v>49</v>
      </c>
      <c r="C17" s="23">
        <v>1</v>
      </c>
      <c r="D17" s="23">
        <v>0</v>
      </c>
      <c r="E17" s="23">
        <f t="shared" si="0"/>
        <v>1</v>
      </c>
      <c r="F17" s="42">
        <f t="shared" ref="F17:F27" si="1">(C17/$E17)</f>
        <v>1</v>
      </c>
      <c r="G17" s="42">
        <f t="shared" ref="G17:G27" si="2">(D17/$E17)</f>
        <v>0</v>
      </c>
      <c r="H17" s="14"/>
      <c r="I17" s="14"/>
      <c r="J17" s="14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2:1024" ht="18" customHeight="1" x14ac:dyDescent="0.25">
      <c r="B18" s="18" t="s">
        <v>50</v>
      </c>
      <c r="C18" s="23">
        <v>2</v>
      </c>
      <c r="D18" s="23">
        <v>0</v>
      </c>
      <c r="E18" s="23">
        <f t="shared" si="0"/>
        <v>2</v>
      </c>
      <c r="F18" s="42">
        <f t="shared" si="1"/>
        <v>1</v>
      </c>
      <c r="G18" s="42">
        <f t="shared" si="2"/>
        <v>0</v>
      </c>
      <c r="H18" s="14"/>
      <c r="I18" s="14"/>
      <c r="J18" s="14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2:1024" ht="18" customHeight="1" x14ac:dyDescent="0.25">
      <c r="B19" s="18" t="s">
        <v>51</v>
      </c>
      <c r="C19" s="23">
        <v>0</v>
      </c>
      <c r="D19" s="23">
        <v>0</v>
      </c>
      <c r="E19" s="23">
        <f t="shared" si="0"/>
        <v>0</v>
      </c>
      <c r="F19" s="42">
        <v>0</v>
      </c>
      <c r="G19" s="42">
        <v>0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0" spans="2:1024" ht="18" customHeight="1" x14ac:dyDescent="0.25">
      <c r="B20" s="18" t="s">
        <v>52</v>
      </c>
      <c r="C20" s="23">
        <v>2</v>
      </c>
      <c r="D20" s="23">
        <v>0</v>
      </c>
      <c r="E20" s="23">
        <f t="shared" si="0"/>
        <v>2</v>
      </c>
      <c r="F20" s="42">
        <f t="shared" si="1"/>
        <v>1</v>
      </c>
      <c r="G20" s="42">
        <f t="shared" si="2"/>
        <v>0</v>
      </c>
      <c r="H20" s="14"/>
      <c r="I20" s="14"/>
      <c r="J20" s="1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</row>
    <row r="21" spans="2:1024" ht="18" customHeight="1" x14ac:dyDescent="0.25">
      <c r="B21" s="18" t="s">
        <v>53</v>
      </c>
      <c r="C21" s="23">
        <v>0</v>
      </c>
      <c r="D21" s="23">
        <v>0</v>
      </c>
      <c r="E21" s="23">
        <f t="shared" si="0"/>
        <v>0</v>
      </c>
      <c r="F21" s="42">
        <v>0</v>
      </c>
      <c r="G21" s="42">
        <v>0</v>
      </c>
      <c r="H21" s="14"/>
      <c r="I21" s="14"/>
      <c r="J21" s="14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</row>
    <row r="22" spans="2:1024" ht="18" customHeight="1" x14ac:dyDescent="0.25">
      <c r="B22" s="18" t="s">
        <v>81</v>
      </c>
      <c r="C22" s="23">
        <v>0</v>
      </c>
      <c r="D22" s="23">
        <v>0</v>
      </c>
      <c r="E22" s="23">
        <f t="shared" si="0"/>
        <v>0</v>
      </c>
      <c r="F22" s="42">
        <v>0</v>
      </c>
      <c r="G22" s="42">
        <v>0</v>
      </c>
      <c r="H22" s="14"/>
      <c r="I22" s="14"/>
      <c r="J22" s="1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2:1024" ht="18" customHeight="1" x14ac:dyDescent="0.25">
      <c r="B23" s="18" t="s">
        <v>54</v>
      </c>
      <c r="C23" s="23">
        <v>38</v>
      </c>
      <c r="D23" s="23">
        <v>3</v>
      </c>
      <c r="E23" s="23">
        <f t="shared" si="0"/>
        <v>41</v>
      </c>
      <c r="F23" s="42">
        <f t="shared" si="1"/>
        <v>0.92682926829268297</v>
      </c>
      <c r="G23" s="42">
        <f t="shared" si="2"/>
        <v>7.3170731707317069E-2</v>
      </c>
      <c r="H23" s="14"/>
      <c r="I23" s="14"/>
      <c r="J23" s="14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</row>
    <row r="24" spans="2:1024" ht="18" customHeight="1" x14ac:dyDescent="0.25">
      <c r="B24" s="18" t="s">
        <v>55</v>
      </c>
      <c r="C24" s="23">
        <v>10</v>
      </c>
      <c r="D24" s="23">
        <v>0</v>
      </c>
      <c r="E24" s="23">
        <f t="shared" si="0"/>
        <v>10</v>
      </c>
      <c r="F24" s="42">
        <f t="shared" si="1"/>
        <v>1</v>
      </c>
      <c r="G24" s="42">
        <f t="shared" si="2"/>
        <v>0</v>
      </c>
      <c r="H24" s="14"/>
      <c r="I24" s="14"/>
      <c r="J24" s="14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</row>
    <row r="25" spans="2:1024" ht="18" customHeight="1" x14ac:dyDescent="0.25">
      <c r="B25" s="18" t="s">
        <v>56</v>
      </c>
      <c r="C25" s="23">
        <v>0</v>
      </c>
      <c r="D25" s="23">
        <v>0</v>
      </c>
      <c r="E25" s="23">
        <f t="shared" si="0"/>
        <v>0</v>
      </c>
      <c r="F25" s="42">
        <v>0</v>
      </c>
      <c r="G25" s="42">
        <v>0</v>
      </c>
      <c r="H25" s="14"/>
      <c r="I25" s="14"/>
      <c r="J25" s="14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</row>
    <row r="26" spans="2:1024" ht="18" customHeight="1" x14ac:dyDescent="0.25">
      <c r="B26" s="18" t="s">
        <v>57</v>
      </c>
      <c r="C26" s="23">
        <v>1</v>
      </c>
      <c r="D26" s="23">
        <v>0</v>
      </c>
      <c r="E26" s="23">
        <f t="shared" si="0"/>
        <v>1</v>
      </c>
      <c r="F26" s="42">
        <f t="shared" si="1"/>
        <v>1</v>
      </c>
      <c r="G26" s="42">
        <f t="shared" si="2"/>
        <v>0</v>
      </c>
      <c r="H26" s="14"/>
      <c r="I26" s="14"/>
      <c r="J26" s="14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</row>
    <row r="27" spans="2:1024" ht="18" customHeight="1" x14ac:dyDescent="0.25">
      <c r="B27" s="18" t="s">
        <v>58</v>
      </c>
      <c r="C27" s="23">
        <v>22</v>
      </c>
      <c r="D27" s="23">
        <v>2</v>
      </c>
      <c r="E27" s="23">
        <f t="shared" si="0"/>
        <v>24</v>
      </c>
      <c r="F27" s="42">
        <f t="shared" si="1"/>
        <v>0.91666666666666663</v>
      </c>
      <c r="G27" s="42">
        <f t="shared" si="2"/>
        <v>8.3333333333333329E-2</v>
      </c>
      <c r="H27" s="14"/>
      <c r="I27" s="14"/>
      <c r="J27" s="14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</row>
    <row r="28" spans="2:1024" ht="18" customHeight="1" x14ac:dyDescent="0.25">
      <c r="B28" s="18" t="s">
        <v>59</v>
      </c>
      <c r="C28" s="23">
        <v>0</v>
      </c>
      <c r="D28" s="23">
        <v>0</v>
      </c>
      <c r="E28" s="23">
        <f t="shared" si="0"/>
        <v>0</v>
      </c>
      <c r="F28" s="42">
        <v>0</v>
      </c>
      <c r="G28" s="42">
        <v>0</v>
      </c>
      <c r="H28" s="14"/>
      <c r="I28" s="14"/>
      <c r="J28" s="14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</row>
    <row r="29" spans="2:1024" ht="18" customHeight="1" x14ac:dyDescent="0.25">
      <c r="B29" s="18" t="s">
        <v>60</v>
      </c>
      <c r="C29" s="23">
        <v>0</v>
      </c>
      <c r="D29" s="23">
        <v>0</v>
      </c>
      <c r="E29" s="23">
        <f t="shared" si="0"/>
        <v>0</v>
      </c>
      <c r="F29" s="42">
        <v>0</v>
      </c>
      <c r="G29" s="42">
        <v>0</v>
      </c>
      <c r="H29" s="14"/>
      <c r="I29" s="14"/>
      <c r="J29" s="14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</row>
    <row r="30" spans="2:1024" ht="18" customHeight="1" x14ac:dyDescent="0.25">
      <c r="B30" s="18" t="s">
        <v>61</v>
      </c>
      <c r="C30" s="23">
        <v>0</v>
      </c>
      <c r="D30" s="23">
        <v>0</v>
      </c>
      <c r="E30" s="23">
        <f t="shared" si="0"/>
        <v>0</v>
      </c>
      <c r="F30" s="42">
        <v>0</v>
      </c>
      <c r="G30" s="42">
        <v>0</v>
      </c>
      <c r="H30" s="14"/>
      <c r="I30" s="14"/>
      <c r="J30" s="14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</row>
    <row r="31" spans="2:1024" ht="18" customHeight="1" x14ac:dyDescent="0.25">
      <c r="B31" s="18" t="s">
        <v>62</v>
      </c>
      <c r="C31" s="23">
        <v>0</v>
      </c>
      <c r="D31" s="23">
        <v>0</v>
      </c>
      <c r="E31" s="23">
        <f t="shared" si="0"/>
        <v>0</v>
      </c>
      <c r="F31" s="42">
        <v>0</v>
      </c>
      <c r="G31" s="42">
        <v>0</v>
      </c>
      <c r="H31" s="14"/>
      <c r="I31" s="14"/>
      <c r="J31" s="14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</row>
    <row r="32" spans="2:1024" ht="18" customHeight="1" x14ac:dyDescent="0.25">
      <c r="B32" s="47" t="s">
        <v>32</v>
      </c>
      <c r="C32" s="48">
        <f>SUM(C15:C31)</f>
        <v>99</v>
      </c>
      <c r="D32" s="49">
        <f>SUM(D15:D31)</f>
        <v>7</v>
      </c>
      <c r="E32" s="49">
        <f>SUM(E15:E31)</f>
        <v>106</v>
      </c>
      <c r="F32" s="43">
        <f>(C32/$E32)</f>
        <v>0.93396226415094341</v>
      </c>
      <c r="G32" s="46">
        <f>(D32/$E32)</f>
        <v>6.6037735849056603E-2</v>
      </c>
      <c r="H32" s="14"/>
      <c r="I32" s="14"/>
      <c r="J32" s="14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</row>
    <row r="34" spans="2:2" x14ac:dyDescent="0.2">
      <c r="B34" s="11" t="s">
        <v>95</v>
      </c>
    </row>
    <row r="35" spans="2:2" x14ac:dyDescent="0.2">
      <c r="B35" s="11" t="s">
        <v>94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1:AMJ35"/>
  <sheetViews>
    <sheetView workbookViewId="0"/>
  </sheetViews>
  <sheetFormatPr baseColWidth="10" defaultColWidth="10.625" defaultRowHeight="14.25" x14ac:dyDescent="0.2"/>
  <cols>
    <col min="1" max="1" width="10.625" style="10"/>
    <col min="2" max="2" width="50.25" style="11" customWidth="1"/>
    <col min="3" max="5" width="10.625" style="11" customWidth="1"/>
    <col min="6" max="6" width="11.375" style="11" customWidth="1"/>
    <col min="7" max="7" width="11.5" style="11" customWidth="1"/>
    <col min="8" max="1024" width="10.625" style="11" customWidth="1"/>
    <col min="1025" max="16384" width="10.625" style="10"/>
  </cols>
  <sheetData>
    <row r="11" spans="2:1024" ht="15.75" x14ac:dyDescent="0.2">
      <c r="B11" s="2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2" spans="2:1024" ht="15" x14ac:dyDescent="0.2">
      <c r="B12" s="12"/>
    </row>
    <row r="13" spans="2:1024" ht="22.5" customHeight="1" thickBot="1" x14ac:dyDescent="0.25">
      <c r="B13" s="61" t="s">
        <v>78</v>
      </c>
      <c r="C13" s="62" t="s">
        <v>9</v>
      </c>
      <c r="D13" s="62" t="s">
        <v>10</v>
      </c>
      <c r="E13" s="62" t="s">
        <v>11</v>
      </c>
      <c r="F13" s="57" t="s">
        <v>71</v>
      </c>
      <c r="G13" s="58"/>
    </row>
    <row r="14" spans="2:1024" s="24" customFormat="1" ht="21.6" customHeight="1" x14ac:dyDescent="0.25">
      <c r="B14" s="61"/>
      <c r="C14" s="62" t="s">
        <v>9</v>
      </c>
      <c r="D14" s="62" t="s">
        <v>10</v>
      </c>
      <c r="E14" s="62" t="s">
        <v>11</v>
      </c>
      <c r="F14" s="35" t="s">
        <v>76</v>
      </c>
      <c r="G14" s="36" t="s">
        <v>77</v>
      </c>
      <c r="H14" s="14"/>
      <c r="I14" s="14"/>
      <c r="J14" s="14"/>
      <c r="K14" s="14"/>
    </row>
    <row r="15" spans="2:1024" s="24" customFormat="1" ht="18" customHeight="1" x14ac:dyDescent="0.25">
      <c r="B15" s="18" t="s">
        <v>63</v>
      </c>
      <c r="C15" s="20">
        <v>3120</v>
      </c>
      <c r="D15" s="20">
        <v>314</v>
      </c>
      <c r="E15" s="20">
        <f>SUM(C15:D15)</f>
        <v>3434</v>
      </c>
      <c r="F15" s="42">
        <f>(C15/E15)</f>
        <v>0.90856144437973207</v>
      </c>
      <c r="G15" s="42">
        <f>(D15/E15)</f>
        <v>9.1438555620267911E-2</v>
      </c>
      <c r="H15" s="14"/>
      <c r="I15" s="14"/>
      <c r="J15" s="14"/>
      <c r="K15" s="14"/>
    </row>
    <row r="16" spans="2:1024" s="24" customFormat="1" ht="18" customHeight="1" x14ac:dyDescent="0.25">
      <c r="B16" s="18" t="s">
        <v>64</v>
      </c>
      <c r="C16" s="20">
        <v>1865</v>
      </c>
      <c r="D16" s="20">
        <v>132</v>
      </c>
      <c r="E16" s="20">
        <f t="shared" ref="E16:E31" si="0">SUM(C16:D16)</f>
        <v>1997</v>
      </c>
      <c r="F16" s="42">
        <f t="shared" ref="F16:F31" si="1">(C16/E16)</f>
        <v>0.93390085127691536</v>
      </c>
      <c r="G16" s="42">
        <f t="shared" ref="G16:G31" si="2">(D16/E16)</f>
        <v>6.609914872308463E-2</v>
      </c>
      <c r="H16" s="14"/>
      <c r="I16" s="14"/>
      <c r="J16" s="14"/>
      <c r="K16" s="14"/>
    </row>
    <row r="17" spans="2:11" s="24" customFormat="1" ht="18" customHeight="1" x14ac:dyDescent="0.25">
      <c r="B17" s="18" t="s">
        <v>57</v>
      </c>
      <c r="C17" s="20">
        <v>605</v>
      </c>
      <c r="D17" s="20">
        <v>40</v>
      </c>
      <c r="E17" s="20">
        <f t="shared" si="0"/>
        <v>645</v>
      </c>
      <c r="F17" s="42">
        <f t="shared" si="1"/>
        <v>0.93798449612403101</v>
      </c>
      <c r="G17" s="42">
        <f t="shared" si="2"/>
        <v>6.2015503875968991E-2</v>
      </c>
      <c r="H17" s="14"/>
      <c r="I17" s="14"/>
      <c r="J17" s="14"/>
      <c r="K17" s="14"/>
    </row>
    <row r="18" spans="2:11" s="24" customFormat="1" ht="18" customHeight="1" x14ac:dyDescent="0.25">
      <c r="B18" s="18" t="s">
        <v>55</v>
      </c>
      <c r="C18" s="20">
        <v>3689</v>
      </c>
      <c r="D18" s="20">
        <v>57</v>
      </c>
      <c r="E18" s="20">
        <f t="shared" si="0"/>
        <v>3746</v>
      </c>
      <c r="F18" s="42">
        <f t="shared" si="1"/>
        <v>0.9847837693539776</v>
      </c>
      <c r="G18" s="42">
        <f t="shared" si="2"/>
        <v>1.5216230646022424E-2</v>
      </c>
      <c r="H18" s="14"/>
      <c r="I18" s="14"/>
      <c r="J18" s="14"/>
      <c r="K18" s="14"/>
    </row>
    <row r="19" spans="2:11" s="24" customFormat="1" ht="18" customHeight="1" x14ac:dyDescent="0.25">
      <c r="B19" s="18" t="s">
        <v>56</v>
      </c>
      <c r="C19" s="20">
        <v>0</v>
      </c>
      <c r="D19" s="20">
        <v>0</v>
      </c>
      <c r="E19" s="20">
        <f t="shared" si="0"/>
        <v>0</v>
      </c>
      <c r="F19" s="42">
        <v>0</v>
      </c>
      <c r="G19" s="42">
        <v>0</v>
      </c>
      <c r="H19" s="14"/>
      <c r="I19" s="14"/>
      <c r="J19" s="14"/>
      <c r="K19" s="14"/>
    </row>
    <row r="20" spans="2:11" s="24" customFormat="1" ht="18" customHeight="1" x14ac:dyDescent="0.25">
      <c r="B20" s="18" t="s">
        <v>65</v>
      </c>
      <c r="C20" s="20">
        <v>4442</v>
      </c>
      <c r="D20" s="20">
        <v>1</v>
      </c>
      <c r="E20" s="20">
        <f t="shared" si="0"/>
        <v>4443</v>
      </c>
      <c r="F20" s="42">
        <f t="shared" si="1"/>
        <v>0.9997749268512266</v>
      </c>
      <c r="G20" s="42">
        <f t="shared" si="2"/>
        <v>2.2507314877335134E-4</v>
      </c>
      <c r="H20" s="14"/>
      <c r="I20" s="14"/>
      <c r="J20" s="14"/>
      <c r="K20" s="14"/>
    </row>
    <row r="21" spans="2:11" s="24" customFormat="1" ht="18" customHeight="1" x14ac:dyDescent="0.25">
      <c r="B21" s="18" t="s">
        <v>66</v>
      </c>
      <c r="C21" s="20">
        <v>177</v>
      </c>
      <c r="D21" s="20">
        <v>10</v>
      </c>
      <c r="E21" s="20">
        <f t="shared" si="0"/>
        <v>187</v>
      </c>
      <c r="F21" s="42">
        <f t="shared" si="1"/>
        <v>0.946524064171123</v>
      </c>
      <c r="G21" s="42">
        <f t="shared" si="2"/>
        <v>5.3475935828877004E-2</v>
      </c>
      <c r="H21" s="14"/>
      <c r="I21" s="14"/>
      <c r="J21" s="14"/>
      <c r="K21" s="14"/>
    </row>
    <row r="22" spans="2:11" s="24" customFormat="1" ht="18" customHeight="1" x14ac:dyDescent="0.25">
      <c r="B22" s="18" t="s">
        <v>67</v>
      </c>
      <c r="C22" s="20">
        <v>16168</v>
      </c>
      <c r="D22" s="20">
        <v>1426</v>
      </c>
      <c r="E22" s="20">
        <f t="shared" si="0"/>
        <v>17594</v>
      </c>
      <c r="F22" s="42">
        <f t="shared" si="1"/>
        <v>0.91894964192338302</v>
      </c>
      <c r="G22" s="42">
        <f t="shared" si="2"/>
        <v>8.1050358076617035E-2</v>
      </c>
      <c r="H22" s="14"/>
      <c r="I22" s="14"/>
      <c r="J22" s="14"/>
      <c r="K22" s="14"/>
    </row>
    <row r="23" spans="2:11" s="24" customFormat="1" ht="18" customHeight="1" x14ac:dyDescent="0.25">
      <c r="B23" s="18" t="s">
        <v>52</v>
      </c>
      <c r="C23" s="20">
        <v>6642</v>
      </c>
      <c r="D23" s="20">
        <v>865</v>
      </c>
      <c r="E23" s="20">
        <f t="shared" si="0"/>
        <v>7507</v>
      </c>
      <c r="F23" s="42">
        <f t="shared" si="1"/>
        <v>0.88477421073664575</v>
      </c>
      <c r="G23" s="42">
        <f t="shared" si="2"/>
        <v>0.11522578926335421</v>
      </c>
      <c r="H23" s="14"/>
      <c r="I23" s="14"/>
      <c r="J23" s="14"/>
      <c r="K23" s="14"/>
    </row>
    <row r="24" spans="2:11" s="24" customFormat="1" ht="18" customHeight="1" x14ac:dyDescent="0.25">
      <c r="B24" s="18" t="s">
        <v>51</v>
      </c>
      <c r="C24" s="20">
        <v>1276</v>
      </c>
      <c r="D24" s="20">
        <v>35</v>
      </c>
      <c r="E24" s="20">
        <f t="shared" si="0"/>
        <v>1311</v>
      </c>
      <c r="F24" s="42">
        <f t="shared" si="1"/>
        <v>0.97330282227307396</v>
      </c>
      <c r="G24" s="42">
        <f t="shared" si="2"/>
        <v>2.6697177726926011E-2</v>
      </c>
      <c r="H24" s="14"/>
      <c r="I24" s="14"/>
      <c r="J24" s="14"/>
      <c r="K24" s="14"/>
    </row>
    <row r="25" spans="2:11" s="24" customFormat="1" ht="18" customHeight="1" x14ac:dyDescent="0.25">
      <c r="B25" s="18" t="s">
        <v>49</v>
      </c>
      <c r="C25" s="20">
        <v>413</v>
      </c>
      <c r="D25" s="20">
        <v>59</v>
      </c>
      <c r="E25" s="20">
        <f t="shared" si="0"/>
        <v>472</v>
      </c>
      <c r="F25" s="42">
        <f t="shared" si="1"/>
        <v>0.875</v>
      </c>
      <c r="G25" s="42">
        <f t="shared" si="2"/>
        <v>0.125</v>
      </c>
      <c r="H25" s="14"/>
      <c r="I25" s="14"/>
      <c r="J25" s="14"/>
      <c r="K25" s="14"/>
    </row>
    <row r="26" spans="2:11" s="24" customFormat="1" ht="18" customHeight="1" x14ac:dyDescent="0.25">
      <c r="B26" s="18" t="s">
        <v>68</v>
      </c>
      <c r="C26" s="20">
        <v>338</v>
      </c>
      <c r="D26" s="20">
        <v>30</v>
      </c>
      <c r="E26" s="20">
        <f t="shared" si="0"/>
        <v>368</v>
      </c>
      <c r="F26" s="42">
        <f t="shared" si="1"/>
        <v>0.91847826086956519</v>
      </c>
      <c r="G26" s="42">
        <f t="shared" si="2"/>
        <v>8.1521739130434784E-2</v>
      </c>
      <c r="H26" s="14"/>
      <c r="I26" s="14"/>
      <c r="J26" s="14"/>
      <c r="K26" s="14"/>
    </row>
    <row r="27" spans="2:11" s="24" customFormat="1" ht="18" customHeight="1" x14ac:dyDescent="0.25">
      <c r="B27" s="18" t="s">
        <v>50</v>
      </c>
      <c r="C27" s="20">
        <v>682</v>
      </c>
      <c r="D27" s="20">
        <v>123</v>
      </c>
      <c r="E27" s="20">
        <f t="shared" si="0"/>
        <v>805</v>
      </c>
      <c r="F27" s="42">
        <f t="shared" si="1"/>
        <v>0.84720496894409936</v>
      </c>
      <c r="G27" s="42">
        <f t="shared" si="2"/>
        <v>0.15279503105590062</v>
      </c>
      <c r="H27" s="14"/>
      <c r="I27" s="14"/>
      <c r="J27" s="14"/>
      <c r="K27" s="14"/>
    </row>
    <row r="28" spans="2:11" s="24" customFormat="1" ht="18" customHeight="1" x14ac:dyDescent="0.25">
      <c r="B28" s="18" t="s">
        <v>69</v>
      </c>
      <c r="C28" s="20">
        <v>1345</v>
      </c>
      <c r="D28" s="20">
        <v>114</v>
      </c>
      <c r="E28" s="20">
        <f t="shared" si="0"/>
        <v>1459</v>
      </c>
      <c r="F28" s="42">
        <f t="shared" si="1"/>
        <v>0.92186429061000685</v>
      </c>
      <c r="G28" s="42">
        <f t="shared" si="2"/>
        <v>7.8135709389993147E-2</v>
      </c>
      <c r="H28" s="14"/>
      <c r="I28" s="14"/>
      <c r="J28" s="14"/>
      <c r="K28" s="14"/>
    </row>
    <row r="29" spans="2:11" s="24" customFormat="1" ht="18" customHeight="1" x14ac:dyDescent="0.25">
      <c r="B29" s="18" t="s">
        <v>82</v>
      </c>
      <c r="C29" s="20">
        <v>774</v>
      </c>
      <c r="D29" s="20">
        <v>106</v>
      </c>
      <c r="E29" s="20">
        <f t="shared" si="0"/>
        <v>880</v>
      </c>
      <c r="F29" s="42">
        <f t="shared" si="1"/>
        <v>0.87954545454545452</v>
      </c>
      <c r="G29" s="42">
        <f t="shared" si="2"/>
        <v>0.12045454545454545</v>
      </c>
      <c r="H29" s="14"/>
      <c r="I29" s="14"/>
      <c r="J29" s="14"/>
      <c r="K29" s="14"/>
    </row>
    <row r="30" spans="2:11" s="24" customFormat="1" ht="18" customHeight="1" x14ac:dyDescent="0.25">
      <c r="B30" s="18" t="s">
        <v>61</v>
      </c>
      <c r="C30" s="20">
        <v>9</v>
      </c>
      <c r="D30" s="20">
        <v>2</v>
      </c>
      <c r="E30" s="20">
        <f t="shared" si="0"/>
        <v>11</v>
      </c>
      <c r="F30" s="42">
        <f t="shared" si="1"/>
        <v>0.81818181818181823</v>
      </c>
      <c r="G30" s="42">
        <f t="shared" si="2"/>
        <v>0.18181818181818182</v>
      </c>
      <c r="H30" s="14"/>
      <c r="I30" s="14"/>
      <c r="J30" s="14"/>
      <c r="K30" s="14"/>
    </row>
    <row r="31" spans="2:11" s="24" customFormat="1" ht="18" customHeight="1" x14ac:dyDescent="0.25">
      <c r="B31" s="18" t="s">
        <v>62</v>
      </c>
      <c r="C31" s="20">
        <v>115</v>
      </c>
      <c r="D31" s="20">
        <v>7</v>
      </c>
      <c r="E31" s="20">
        <f t="shared" si="0"/>
        <v>122</v>
      </c>
      <c r="F31" s="42">
        <f t="shared" si="1"/>
        <v>0.94262295081967218</v>
      </c>
      <c r="G31" s="42">
        <f t="shared" si="2"/>
        <v>5.737704918032787E-2</v>
      </c>
      <c r="H31" s="14"/>
      <c r="I31" s="14"/>
      <c r="J31" s="14"/>
      <c r="K31" s="14"/>
    </row>
    <row r="32" spans="2:11" s="24" customFormat="1" ht="18" customHeight="1" x14ac:dyDescent="0.25">
      <c r="B32" s="47" t="s">
        <v>32</v>
      </c>
      <c r="C32" s="39">
        <f>SUM(C15:C31)</f>
        <v>41660</v>
      </c>
      <c r="D32" s="40">
        <f>SUM(D15:D31)</f>
        <v>3321</v>
      </c>
      <c r="E32" s="40">
        <f>SUM(E15:E31)</f>
        <v>44981</v>
      </c>
      <c r="F32" s="44">
        <f>(C32/E32)</f>
        <v>0.92616882683799828</v>
      </c>
      <c r="G32" s="44">
        <f>(D32/E32)</f>
        <v>7.3831173162001731E-2</v>
      </c>
      <c r="H32" s="14"/>
      <c r="I32" s="14"/>
      <c r="J32" s="14"/>
      <c r="K32" s="14"/>
    </row>
    <row r="33" spans="2:1024" x14ac:dyDescent="0.2">
      <c r="B33" s="10"/>
      <c r="C33" s="10"/>
      <c r="D33" s="10"/>
      <c r="E33" s="10"/>
      <c r="F33" s="10"/>
      <c r="G33" s="10"/>
      <c r="H33" s="10"/>
      <c r="I33" s="24"/>
      <c r="J33" s="24"/>
      <c r="K33" s="24"/>
      <c r="L33" s="2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</row>
    <row r="34" spans="2:1024" x14ac:dyDescent="0.2">
      <c r="B34" s="11" t="s">
        <v>93</v>
      </c>
    </row>
    <row r="35" spans="2:1024" x14ac:dyDescent="0.2">
      <c r="B35" s="11" t="s">
        <v>98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Lorenzo Carlos Yenes Salas</cp:lastModifiedBy>
  <dcterms:created xsi:type="dcterms:W3CDTF">2020-03-18T10:01:45Z</dcterms:created>
  <dcterms:modified xsi:type="dcterms:W3CDTF">2022-02-18T09:18:15Z</dcterms:modified>
</cp:coreProperties>
</file>